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9440" windowHeight="1056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J47" i="3" l="1"/>
  <c r="K47" i="3" s="1"/>
  <c r="E107" i="3"/>
  <c r="A24" i="1" l="1"/>
  <c r="A25" i="1" s="1"/>
  <c r="A31" i="1"/>
  <c r="A32" i="1" s="1"/>
  <c r="J92" i="3" l="1"/>
  <c r="K92" i="3" s="1"/>
  <c r="J84" i="3" l="1"/>
  <c r="K84" i="3" s="1"/>
  <c r="E59" i="1" l="1"/>
  <c r="A36" i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4" i="1"/>
  <c r="A55" i="1" s="1"/>
  <c r="A56" i="1" s="1"/>
  <c r="A58" i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9" i="3"/>
  <c r="K49" i="3" s="1"/>
  <c r="J50" i="3"/>
  <c r="K50" i="3" s="1"/>
  <c r="J51" i="3"/>
  <c r="K51" i="3" s="1"/>
  <c r="J53" i="3"/>
  <c r="K53" i="3" s="1"/>
  <c r="J54" i="3"/>
  <c r="K54" i="3" s="1"/>
  <c r="J55" i="3"/>
  <c r="K55" i="3" s="1"/>
  <c r="J56" i="3"/>
  <c r="K56" i="3" s="1"/>
  <c r="J57" i="3"/>
  <c r="K57" i="3" s="1"/>
  <c r="K58" i="3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4" i="3"/>
  <c r="K104" i="3" s="1"/>
  <c r="J105" i="3"/>
  <c r="K105" i="3" s="1"/>
  <c r="J106" i="3"/>
  <c r="K10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s="1"/>
  <c r="G59" i="1" l="1"/>
  <c r="J18" i="1"/>
  <c r="J19" i="1"/>
  <c r="K19" i="1" s="1"/>
  <c r="J20" i="1"/>
  <c r="K20" i="1" s="1"/>
  <c r="J36" i="1"/>
  <c r="K36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K34" i="1"/>
  <c r="J35" i="1"/>
  <c r="K35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<sst xmlns="http://schemas.openxmlformats.org/spreadsheetml/2006/main" count="684" uniqueCount="479">
  <si>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</si>
  <si>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</si>
  <si>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</si>
  <si>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</si>
  <si>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</si>
  <si>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</si>
  <si>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</si>
  <si>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</si>
  <si>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</si>
  <si>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</si>
  <si>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</si>
  <si>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</si>
  <si>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</si>
  <si>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</si>
  <si>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</si>
  <si>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</si>
  <si>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</si>
  <si>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</si>
  <si>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</si>
  <si>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</si>
  <si>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</si>
  <si>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</si>
  <si>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</si>
  <si>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</si>
  <si>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</si>
  <si>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</si>
  <si>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</si>
  <si>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</si>
  <si>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</si>
  <si>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</si>
  <si>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</si>
  <si>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</si>
  <si>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</si>
  <si>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</si>
  <si>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</si>
  <si>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</si>
  <si>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</si>
  <si>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</si>
  <si>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</si>
  <si>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</si>
  <si>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</si>
  <si>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</si>
  <si>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</si>
  <si>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</si>
  <si>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</si>
  <si>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</si>
  <si>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</si>
  <si>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</si>
  <si>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</si>
  <si>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</si>
  <si>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</si>
  <si>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</si>
  <si>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</si>
  <si>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</si>
  <si>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</si>
  <si>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</si>
  <si>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</si>
  <si>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</si>
  <si>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</si>
  <si>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</si>
  <si>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</si>
  <si>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</si>
  <si>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</si>
  <si>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</si>
  <si>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</si>
  <si>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</si>
  <si>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</si>
  <si>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</si>
  <si>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</si>
  <si>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</si>
  <si>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</si>
  <si>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</si>
  <si>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</si>
  <si>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</si>
  <si>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</si>
  <si>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</si>
  <si>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</si>
  <si>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</si>
  <si>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</si>
  <si>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</si>
  <si>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</si>
  <si>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</si>
  <si>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</si>
  <si>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</si>
  <si>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</si>
  <si>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MIGUEL ALCANGEL PEREZ MENDEZ</t>
  </si>
  <si>
    <t>SARGENTO MAYOR E.N.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</si>
  <si>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</si>
  <si>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</si>
  <si>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</si>
  <si>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</si>
  <si>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</si>
  <si>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</si>
  <si>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</si>
  <si>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</si>
  <si>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</si>
  <si>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</si>
  <si>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</si>
  <si>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</si>
  <si>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</si>
  <si>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</si>
  <si>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</si>
  <si>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</si>
  <si>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</si>
  <si>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</si>
  <si>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</si>
  <si>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</si>
  <si>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</si>
  <si>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</si>
  <si>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</si>
  <si>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</si>
  <si>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</si>
  <si>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</si>
  <si>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</si>
  <si>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</si>
  <si>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</si>
  <si>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</si>
  <si>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</si>
  <si>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</si>
  <si>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</si>
  <si>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</si>
  <si>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</si>
  <si>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</si>
  <si>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</si>
  <si>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</si>
  <si>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</si>
  <si>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</si>
  <si>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</si>
  <si>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</si>
  <si>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</si>
  <si>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</si>
  <si>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</si>
  <si>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</si>
  <si>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</si>
  <si>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</si>
  <si>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</si>
  <si>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</si>
  <si>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</si>
  <si>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</si>
  <si>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</si>
  <si>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</si>
  <si>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</si>
  <si>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</si>
  <si>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</si>
  <si>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</si>
  <si>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</si>
  <si>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</si>
  <si>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</si>
  <si>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</si>
  <si>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</si>
  <si>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</si>
  <si>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</si>
  <si>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</si>
  <si>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</si>
  <si>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</si>
  <si>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</si>
  <si>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</si>
  <si>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</si>
  <si>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</si>
  <si>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</si>
  <si>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</si>
  <si>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</si>
  <si>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</si>
  <si>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</si>
  <si>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</si>
  <si>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</si>
  <si>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</si>
  <si>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</si>
  <si>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</si>
  <si>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</si>
  <si>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</si>
  <si>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</si>
  <si>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</si>
  <si>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</si>
  <si>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</si>
  <si>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</si>
  <si>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</si>
  <si>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</si>
  <si>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</si>
  <si>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</si>
  <si>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</si>
  <si>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</si>
  <si>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</si>
  <si>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</si>
  <si>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</si>
  <si>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</si>
  <si>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</si>
  <si>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</si>
  <si>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</si>
  <si>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</si>
  <si>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</si>
  <si>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</si>
  <si>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</si>
  <si>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</si>
  <si>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</si>
  <si>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</si>
  <si>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</si>
  <si>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</si>
  <si>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</si>
  <si>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</si>
  <si>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</si>
  <si>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</si>
  <si>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</si>
  <si>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</si>
  <si>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</si>
  <si>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</si>
  <si>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</si>
  <si>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</si>
  <si>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</si>
  <si>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</si>
  <si>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</si>
  <si>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</si>
  <si>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</si>
  <si>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</si>
  <si>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</si>
  <si>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</si>
  <si>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</si>
  <si>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</si>
  <si>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</si>
  <si>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</si>
  <si>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</si>
  <si>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</si>
  <si>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</si>
  <si>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</si>
  <si>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</si>
  <si>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</si>
  <si>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</si>
  <si>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</si>
  <si>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</si>
  <si>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</si>
  <si>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</si>
  <si>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</si>
  <si>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</si>
  <si>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</si>
  <si>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</si>
  <si>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</si>
  <si>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</si>
  <si>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</si>
  <si>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</si>
  <si>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</si>
  <si>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</si>
  <si>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</si>
  <si>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</si>
  <si>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</si>
  <si>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</si>
  <si>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</si>
  <si>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</si>
  <si>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</si>
  <si>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</si>
  <si>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</si>
  <si>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</si>
  <si>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</si>
  <si>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</si>
  <si>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</si>
  <si>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</si>
  <si>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</si>
  <si>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</si>
  <si>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</si>
  <si>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</si>
  <si>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</si>
  <si>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</si>
  <si>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</si>
  <si>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00105225</t>
  </si>
  <si>
    <t xml:space="preserve">DIONISIO ISMAEL DE MOYA GRULLON </t>
  </si>
  <si>
    <t xml:space="preserve">ANALISTA DE CALIDAD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</si>
  <si>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</si>
  <si>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</si>
  <si>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</si>
  <si>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</si>
  <si>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</si>
  <si>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</si>
  <si>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</si>
  <si>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</si>
  <si>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</si>
  <si>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</si>
  <si>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</si>
  <si>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</si>
  <si>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</si>
  <si>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</si>
  <si>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</si>
  <si>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</si>
  <si>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</si>
  <si>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</si>
  <si>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</si>
  <si>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</si>
  <si>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</si>
  <si>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</si>
  <si>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</si>
  <si>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</si>
  <si>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</si>
  <si>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</si>
  <si>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</si>
  <si>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</si>
  <si>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</si>
  <si>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</si>
  <si>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</si>
  <si>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</si>
  <si>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</si>
  <si>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</si>
  <si>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</si>
  <si>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</si>
  <si>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</si>
  <si>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</si>
  <si>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</si>
  <si>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</si>
  <si>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</si>
  <si>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</si>
  <si>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</si>
  <si>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</si>
  <si>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</si>
  <si>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</si>
  <si>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</si>
  <si>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</si>
  <si>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</si>
  <si>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</si>
  <si>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</si>
  <si>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</si>
  <si>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</si>
  <si>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</si>
  <si>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</si>
  <si>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</si>
  <si>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</si>
  <si>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</si>
  <si>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</si>
  <si>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</si>
  <si>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</si>
  <si>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</si>
  <si>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</si>
  <si>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</si>
  <si>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</si>
  <si>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</si>
  <si>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</si>
  <si>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</si>
  <si>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</si>
  <si>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</si>
  <si>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</si>
  <si>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</si>
  <si>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</si>
  <si>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</si>
  <si>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</si>
  <si>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</si>
  <si>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</si>
  <si>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</si>
  <si>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</si>
  <si>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</si>
  <si>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</si>
  <si>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</si>
  <si>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</si>
  <si>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</si>
  <si>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</si>
  <si>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</si>
  <si>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</si>
  <si>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</si>
  <si>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</si>
  <si>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</si>
  <si>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</si>
  <si>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</si>
  <si>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</si>
  <si>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</si>
  <si>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</si>
  <si>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</si>
  <si>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</si>
  <si>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</si>
  <si>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</si>
  <si>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</si>
  <si>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</si>
  <si>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</si>
  <si>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</si>
  <si>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</si>
  <si>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</si>
  <si>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</si>
  <si>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</si>
  <si>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</si>
  <si>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</si>
  <si>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</si>
  <si>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</si>
  <si>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</si>
  <si>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</si>
  <si>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</si>
  <si>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</si>
  <si>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</si>
  <si>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</si>
  <si>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</si>
  <si>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</si>
  <si>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</si>
  <si>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</si>
  <si>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</si>
  <si>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</si>
  <si>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</si>
  <si>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</si>
  <si>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</si>
  <si>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</si>
  <si>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</si>
  <si>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</si>
  <si>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</si>
  <si>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</si>
  <si>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</si>
  <si>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</si>
  <si>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</si>
  <si>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OLIVER EMIL FERNANDEZ CASADO</t>
  </si>
  <si>
    <t>ASISTENTE MONITOREO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</si>
  <si>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</si>
  <si>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</si>
  <si>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</si>
  <si>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</si>
  <si>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</si>
  <si>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</si>
  <si>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</si>
  <si>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</si>
  <si>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</si>
  <si>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</si>
  <si>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</si>
  <si>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</si>
  <si>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</si>
  <si>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</si>
  <si>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</si>
  <si>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</si>
  <si>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</si>
  <si>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</si>
  <si>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</si>
  <si>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</si>
  <si>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</si>
  <si>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</si>
  <si>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</si>
  <si>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</si>
  <si>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00105244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</si>
  <si>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</si>
  <si>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</si>
  <si>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</si>
  <si>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</si>
  <si>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</si>
  <si>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</si>
  <si>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</si>
  <si>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</si>
  <si>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</si>
  <si>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</si>
  <si>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</si>
  <si>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</si>
  <si>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</si>
  <si>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</si>
  <si>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</si>
  <si>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</si>
  <si>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</si>
  <si>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</si>
  <si>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</si>
  <si>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</si>
  <si>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</si>
  <si>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PASCUAL ANTONIO FRANCISCO FRIAS</t>
  </si>
  <si>
    <t>00105349</t>
  </si>
  <si>
    <t>MENSAJERO</t>
  </si>
  <si>
    <t>00105353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</si>
  <si>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</si>
  <si>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</si>
  <si>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</si>
  <si>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</si>
  <si>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</si>
  <si>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</si>
  <si>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</si>
  <si>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</si>
  <si>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</si>
  <si>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</si>
  <si>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</si>
  <si>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</si>
  <si>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</si>
  <si>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</si>
  <si>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</si>
  <si>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</si>
  <si>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</si>
  <si>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</si>
  <si>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PAGO SUELDOS JULIO 2014: EMPLEADOS  FIJOS Y DE CARRERA ADMINISTRTIVA</t>
  </si>
  <si>
    <t>PROCESADA AL DIA 01 /07/2014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</si>
  <si>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</si>
  <si>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</si>
  <si>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</si>
  <si>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</si>
  <si>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</si>
  <si>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</si>
  <si>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>PAGO SUELDOS JULIO 2014: EMPLEADOS  CONTRATADOS</t>
  </si>
  <si>
    <t xml:space="preserve">TENIENTE DE FRAGATA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</si>
</sst>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24" xfId="2" applyFont="1" applyBorder="1" applyAlignment="1">
      <alignment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left" vertical="center"/>
    </xf>
    <xf numFmtId="0" fontId="0" fillId="3" borderId="0" xfId="0" applyFill="1"/>
    <xf numFmtId="4" fontId="4" fillId="2" borderId="36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topLeftCell="B7" workbookViewId="0">
      <selection activeCell="B10" sqref="B10:K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1" t="s">
        <v>12</v>
      </c>
      <c r="C7" s="111"/>
      <c r="D7" s="111"/>
      <c r="E7" s="111"/>
      <c r="F7" s="111"/>
      <c r="G7" s="111"/>
      <c r="H7" s="111"/>
      <c r="I7" s="111"/>
      <c r="J7" s="111"/>
      <c r="K7" s="111"/>
    </row>
    <row r="8" spans="1:11" ht="18.75" x14ac:dyDescent="0.25">
      <c r="B8" s="125" t="s">
        <v>13</v>
      </c>
      <c r="C8" s="125"/>
      <c r="D8" s="125"/>
      <c r="E8" s="125"/>
      <c r="F8" s="125"/>
      <c r="G8" s="125"/>
      <c r="H8" s="125"/>
      <c r="I8" s="125"/>
      <c r="J8" s="125"/>
      <c r="K8" s="12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9" t="s">
        <v>469</v>
      </c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5" t="s">
        <v>0</v>
      </c>
      <c r="C12" s="112" t="s">
        <v>1</v>
      </c>
      <c r="D12" s="11"/>
      <c r="E12" s="118" t="s">
        <v>2</v>
      </c>
      <c r="F12" s="121" t="s">
        <v>3</v>
      </c>
      <c r="G12" s="77" t="s">
        <v>4</v>
      </c>
      <c r="H12" s="78"/>
      <c r="I12" s="24"/>
      <c r="J12" s="32" t="s">
        <v>344</v>
      </c>
      <c r="K12" s="126" t="s">
        <v>5</v>
      </c>
    </row>
    <row r="13" spans="1:11" ht="16.5" customHeight="1" x14ac:dyDescent="0.25">
      <c r="B13" s="116"/>
      <c r="C13" s="113"/>
      <c r="D13" s="28" t="s">
        <v>29</v>
      </c>
      <c r="E13" s="119"/>
      <c r="F13" s="122"/>
      <c r="G13" s="124" t="s">
        <v>6</v>
      </c>
      <c r="H13" s="109" t="s">
        <v>7</v>
      </c>
      <c r="I13" s="103" t="s">
        <v>57</v>
      </c>
      <c r="J13" s="33"/>
      <c r="K13" s="127"/>
    </row>
    <row r="14" spans="1:11" ht="33.75" thickBot="1" x14ac:dyDescent="0.3">
      <c r="B14" s="117"/>
      <c r="C14" s="114"/>
      <c r="D14" s="29"/>
      <c r="E14" s="120"/>
      <c r="F14" s="123"/>
      <c r="G14" s="124"/>
      <c r="H14" s="110"/>
      <c r="I14" s="104" t="s">
        <v>58</v>
      </c>
      <c r="J14" s="34" t="s">
        <v>58</v>
      </c>
      <c r="K14" s="128"/>
    </row>
    <row r="15" spans="1:11" ht="16.5" x14ac:dyDescent="0.25">
      <c r="B15" s="10"/>
      <c r="C15" s="12" t="s">
        <v>14</v>
      </c>
      <c r="D15" s="12"/>
      <c r="E15" s="13"/>
      <c r="F15" s="14"/>
      <c r="G15" s="79"/>
      <c r="H15" s="16"/>
      <c r="I15" s="35"/>
      <c r="J15" s="35"/>
      <c r="K15" s="17"/>
    </row>
    <row r="16" spans="1:11" ht="16.5" x14ac:dyDescent="0.25">
      <c r="A16" s="80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80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58" si="0">I17+H17+G17+F17</f>
        <v>7063.2199999999993</v>
      </c>
      <c r="K17" s="23">
        <f t="shared" ref="K17:K58" si="1">E17-J17</f>
        <v>26211.78</v>
      </c>
    </row>
    <row r="18" spans="1:11" ht="16.5" x14ac:dyDescent="0.25">
      <c r="A18" s="80">
        <f t="shared" ref="A18:A56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80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80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80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80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80"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80">
        <f t="shared" ref="A24" si="3">A23+1</f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80">
        <f t="shared" si="2"/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80"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80"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80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80"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80"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80">
        <f t="shared" ref="A31" si="4">A30+1</f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80">
        <f t="shared" si="2"/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80">
        <v>18</v>
      </c>
      <c r="B33" s="27" t="s">
        <v>331</v>
      </c>
      <c r="C33" s="22" t="s">
        <v>332</v>
      </c>
      <c r="D33" s="22" t="s">
        <v>333</v>
      </c>
      <c r="E33" s="23">
        <v>42350</v>
      </c>
      <c r="F33" s="23">
        <v>978.03</v>
      </c>
      <c r="G33" s="23">
        <v>1215.45</v>
      </c>
      <c r="H33" s="23">
        <v>1371.31</v>
      </c>
      <c r="I33" s="23">
        <v>4852.2299999999996</v>
      </c>
      <c r="J33" s="23">
        <f t="shared" si="0"/>
        <v>8417.0199999999986</v>
      </c>
      <c r="K33" s="23">
        <f t="shared" si="1"/>
        <v>33932.980000000003</v>
      </c>
    </row>
    <row r="34" spans="1:11" ht="16.5" x14ac:dyDescent="0.25">
      <c r="A34" s="80">
        <v>19</v>
      </c>
      <c r="B34" s="27" t="s">
        <v>334</v>
      </c>
      <c r="C34" s="22" t="s">
        <v>335</v>
      </c>
      <c r="D34" s="22" t="s">
        <v>336</v>
      </c>
      <c r="E34" s="23">
        <v>25000</v>
      </c>
      <c r="F34" s="23">
        <v>0</v>
      </c>
      <c r="G34" s="23">
        <v>717.5</v>
      </c>
      <c r="H34" s="23">
        <v>760</v>
      </c>
      <c r="I34" s="23">
        <v>25</v>
      </c>
      <c r="J34" s="23">
        <v>1502.5</v>
      </c>
      <c r="K34" s="23">
        <f t="shared" si="1"/>
        <v>23497.5</v>
      </c>
    </row>
    <row r="35" spans="1:11" ht="16.5" x14ac:dyDescent="0.25">
      <c r="A35" s="80">
        <v>20</v>
      </c>
      <c r="B35" s="27" t="s">
        <v>338</v>
      </c>
      <c r="C35" s="22" t="s">
        <v>337</v>
      </c>
      <c r="D35" s="22" t="s">
        <v>206</v>
      </c>
      <c r="E35" s="23">
        <v>11132</v>
      </c>
      <c r="F35" s="23">
        <v>0</v>
      </c>
      <c r="G35" s="23">
        <v>319.49</v>
      </c>
      <c r="H35" s="23">
        <v>338.41</v>
      </c>
      <c r="I35" s="23">
        <v>525</v>
      </c>
      <c r="J35" s="23">
        <f t="shared" si="0"/>
        <v>1182.9000000000001</v>
      </c>
      <c r="K35" s="23">
        <f t="shared" si="1"/>
        <v>9949.1</v>
      </c>
    </row>
    <row r="36" spans="1:11" ht="16.5" x14ac:dyDescent="0.25">
      <c r="A36" s="80">
        <f t="shared" ref="A36" si="5">A35+1</f>
        <v>21</v>
      </c>
      <c r="B36" s="27" t="s">
        <v>339</v>
      </c>
      <c r="C36" s="22" t="s">
        <v>340</v>
      </c>
      <c r="D36" s="22" t="s">
        <v>341</v>
      </c>
      <c r="E36" s="23">
        <v>22869</v>
      </c>
      <c r="F36" s="23">
        <v>0</v>
      </c>
      <c r="G36" s="23">
        <v>656.34</v>
      </c>
      <c r="H36" s="23">
        <v>695.22</v>
      </c>
      <c r="I36" s="23">
        <v>1368.39</v>
      </c>
      <c r="J36" s="23">
        <f>G36+H36+I36</f>
        <v>2719.95</v>
      </c>
      <c r="K36" s="23">
        <f t="shared" si="1"/>
        <v>20149.05</v>
      </c>
    </row>
    <row r="37" spans="1:11" ht="16.5" x14ac:dyDescent="0.25">
      <c r="A37" s="80">
        <f t="shared" si="2"/>
        <v>22</v>
      </c>
      <c r="B37" s="27" t="s">
        <v>342</v>
      </c>
      <c r="C37" s="22" t="s">
        <v>343</v>
      </c>
      <c r="D37" s="22" t="s">
        <v>206</v>
      </c>
      <c r="E37" s="23">
        <v>11132</v>
      </c>
      <c r="F37" s="23">
        <v>0</v>
      </c>
      <c r="G37" s="23">
        <v>319.49</v>
      </c>
      <c r="H37" s="23">
        <v>338.41</v>
      </c>
      <c r="I37" s="23">
        <v>2711.14</v>
      </c>
      <c r="J37" s="23">
        <f t="shared" si="0"/>
        <v>3369.04</v>
      </c>
      <c r="K37" s="23">
        <f t="shared" si="1"/>
        <v>7762.96</v>
      </c>
    </row>
    <row r="38" spans="1:11" ht="16.5" x14ac:dyDescent="0.25">
      <c r="A38" s="80">
        <f t="shared" si="2"/>
        <v>23</v>
      </c>
      <c r="B38" s="27" t="s">
        <v>345</v>
      </c>
      <c r="C38" s="22" t="s">
        <v>390</v>
      </c>
      <c r="D38" s="22" t="s">
        <v>206</v>
      </c>
      <c r="E38" s="23">
        <v>11132</v>
      </c>
      <c r="F38" s="23">
        <v>0</v>
      </c>
      <c r="G38" s="23">
        <v>319.49</v>
      </c>
      <c r="H38" s="23">
        <v>338.41</v>
      </c>
      <c r="I38" s="23">
        <v>25</v>
      </c>
      <c r="J38" s="23">
        <f t="shared" si="0"/>
        <v>682.90000000000009</v>
      </c>
      <c r="K38" s="23">
        <f t="shared" si="1"/>
        <v>10449.1</v>
      </c>
    </row>
    <row r="39" spans="1:11" ht="16.5" x14ac:dyDescent="0.25">
      <c r="A39" s="80">
        <v>24</v>
      </c>
      <c r="B39" s="27" t="s">
        <v>346</v>
      </c>
      <c r="C39" s="22" t="s">
        <v>388</v>
      </c>
      <c r="D39" s="22" t="s">
        <v>389</v>
      </c>
      <c r="E39" s="23">
        <v>121000</v>
      </c>
      <c r="F39" s="23">
        <v>17754.71</v>
      </c>
      <c r="G39" s="23">
        <v>3472.7</v>
      </c>
      <c r="H39" s="23">
        <v>2628.08</v>
      </c>
      <c r="I39" s="23">
        <v>2025</v>
      </c>
      <c r="J39" s="23">
        <f t="shared" si="0"/>
        <v>25880.489999999998</v>
      </c>
      <c r="K39" s="23">
        <f t="shared" si="1"/>
        <v>95119.510000000009</v>
      </c>
    </row>
    <row r="40" spans="1:11" ht="16.5" x14ac:dyDescent="0.25">
      <c r="A40" s="80">
        <f t="shared" si="2"/>
        <v>25</v>
      </c>
      <c r="B40" s="27" t="s">
        <v>347</v>
      </c>
      <c r="C40" s="22" t="s">
        <v>386</v>
      </c>
      <c r="D40" s="22" t="s">
        <v>387</v>
      </c>
      <c r="E40" s="23">
        <v>40000</v>
      </c>
      <c r="F40" s="23">
        <v>646.36</v>
      </c>
      <c r="G40" s="23">
        <v>1148</v>
      </c>
      <c r="H40" s="23">
        <v>1216</v>
      </c>
      <c r="I40" s="23">
        <v>4388.1000000000004</v>
      </c>
      <c r="J40" s="23">
        <f t="shared" si="0"/>
        <v>7398.46</v>
      </c>
      <c r="K40" s="23">
        <f t="shared" si="1"/>
        <v>32601.54</v>
      </c>
    </row>
    <row r="41" spans="1:11" ht="16.5" x14ac:dyDescent="0.25">
      <c r="A41" s="80">
        <f t="shared" si="2"/>
        <v>26</v>
      </c>
      <c r="B41" s="27" t="s">
        <v>348</v>
      </c>
      <c r="C41" s="22" t="s">
        <v>385</v>
      </c>
      <c r="D41" s="22" t="s">
        <v>38</v>
      </c>
      <c r="E41" s="23">
        <v>25047</v>
      </c>
      <c r="F41" s="23"/>
      <c r="G41" s="23">
        <v>718.85</v>
      </c>
      <c r="H41" s="23">
        <v>761.43</v>
      </c>
      <c r="I41" s="23">
        <v>1025</v>
      </c>
      <c r="J41" s="23">
        <f t="shared" si="0"/>
        <v>2505.2799999999997</v>
      </c>
      <c r="K41" s="23">
        <f t="shared" si="1"/>
        <v>22541.72</v>
      </c>
    </row>
    <row r="42" spans="1:11" ht="16.5" x14ac:dyDescent="0.25">
      <c r="A42" s="80">
        <v>27</v>
      </c>
      <c r="B42" s="27" t="s">
        <v>355</v>
      </c>
      <c r="C42" s="22" t="s">
        <v>384</v>
      </c>
      <c r="D42" s="22" t="s">
        <v>68</v>
      </c>
      <c r="E42" s="23">
        <v>54450</v>
      </c>
      <c r="F42" s="23">
        <v>2747.84</v>
      </c>
      <c r="G42" s="23">
        <v>1562.72</v>
      </c>
      <c r="H42" s="23">
        <v>1655.28</v>
      </c>
      <c r="I42" s="23">
        <v>1025</v>
      </c>
      <c r="J42" s="23">
        <f t="shared" si="0"/>
        <v>6990.84</v>
      </c>
      <c r="K42" s="23">
        <f t="shared" si="1"/>
        <v>47459.16</v>
      </c>
    </row>
    <row r="43" spans="1:11" ht="16.5" x14ac:dyDescent="0.25">
      <c r="A43" s="80">
        <f t="shared" ref="A43" si="6">A42+1</f>
        <v>28</v>
      </c>
      <c r="B43" s="27" t="s">
        <v>349</v>
      </c>
      <c r="C43" s="22" t="s">
        <v>383</v>
      </c>
      <c r="D43" s="22" t="s">
        <v>68</v>
      </c>
      <c r="E43" s="23">
        <v>60000</v>
      </c>
      <c r="F43" s="23">
        <v>3792.24</v>
      </c>
      <c r="G43" s="23">
        <v>1722</v>
      </c>
      <c r="H43" s="23">
        <v>1824</v>
      </c>
      <c r="I43" s="23">
        <v>25</v>
      </c>
      <c r="J43" s="23">
        <f t="shared" si="0"/>
        <v>7363.24</v>
      </c>
      <c r="K43" s="23">
        <f t="shared" si="1"/>
        <v>52636.76</v>
      </c>
    </row>
    <row r="44" spans="1:11" ht="16.5" x14ac:dyDescent="0.25">
      <c r="A44" s="80">
        <f t="shared" si="2"/>
        <v>29</v>
      </c>
      <c r="B44" s="27" t="s">
        <v>350</v>
      </c>
      <c r="C44" s="22" t="s">
        <v>382</v>
      </c>
      <c r="D44" s="22" t="s">
        <v>163</v>
      </c>
      <c r="E44" s="23">
        <v>63525</v>
      </c>
      <c r="F44" s="23">
        <v>4286.8999999999996</v>
      </c>
      <c r="G44" s="23">
        <v>1823.17</v>
      </c>
      <c r="H44" s="23">
        <v>1931.16</v>
      </c>
      <c r="I44" s="23">
        <v>868.39</v>
      </c>
      <c r="J44" s="23">
        <f t="shared" si="0"/>
        <v>8909.619999999999</v>
      </c>
      <c r="K44" s="23">
        <f t="shared" si="1"/>
        <v>54615.380000000005</v>
      </c>
    </row>
    <row r="45" spans="1:11" ht="16.5" x14ac:dyDescent="0.25">
      <c r="A45" s="80">
        <f t="shared" si="2"/>
        <v>30</v>
      </c>
      <c r="B45" s="27" t="s">
        <v>351</v>
      </c>
      <c r="C45" s="22" t="s">
        <v>381</v>
      </c>
      <c r="D45" s="22" t="s">
        <v>468</v>
      </c>
      <c r="E45" s="23">
        <v>125000</v>
      </c>
      <c r="F45" s="23">
        <v>18726.009999999998</v>
      </c>
      <c r="G45" s="23">
        <v>3587.5</v>
      </c>
      <c r="H45" s="23">
        <v>2628.08</v>
      </c>
      <c r="I45" s="23">
        <v>25</v>
      </c>
      <c r="J45" s="23">
        <f t="shared" si="0"/>
        <v>24966.589999999997</v>
      </c>
      <c r="K45" s="23">
        <f t="shared" si="1"/>
        <v>100033.41</v>
      </c>
    </row>
    <row r="46" spans="1:11" ht="16.5" x14ac:dyDescent="0.25">
      <c r="A46" s="80">
        <v>31</v>
      </c>
      <c r="B46" s="27" t="s">
        <v>352</v>
      </c>
      <c r="C46" s="22" t="s">
        <v>380</v>
      </c>
      <c r="D46" s="22" t="s">
        <v>68</v>
      </c>
      <c r="E46" s="23">
        <v>60000</v>
      </c>
      <c r="F46" s="23">
        <v>3792.24</v>
      </c>
      <c r="G46" s="23">
        <v>1722</v>
      </c>
      <c r="H46" s="23">
        <v>1824</v>
      </c>
      <c r="I46" s="23">
        <v>25</v>
      </c>
      <c r="J46" s="23">
        <f t="shared" si="0"/>
        <v>7363.24</v>
      </c>
      <c r="K46" s="23">
        <f t="shared" si="1"/>
        <v>52636.76</v>
      </c>
    </row>
    <row r="47" spans="1:11" ht="16.5" x14ac:dyDescent="0.25">
      <c r="A47" s="80">
        <f t="shared" ref="A47" si="7">A46+1</f>
        <v>32</v>
      </c>
      <c r="B47" s="27" t="s">
        <v>353</v>
      </c>
      <c r="C47" s="22" t="s">
        <v>378</v>
      </c>
      <c r="D47" s="22" t="s">
        <v>379</v>
      </c>
      <c r="E47" s="23">
        <v>121000</v>
      </c>
      <c r="F47" s="23">
        <v>17754.71</v>
      </c>
      <c r="G47" s="23">
        <v>3472.7</v>
      </c>
      <c r="H47" s="23">
        <v>2628.08</v>
      </c>
      <c r="I47" s="23">
        <v>525</v>
      </c>
      <c r="J47" s="23">
        <f t="shared" si="0"/>
        <v>24380.489999999998</v>
      </c>
      <c r="K47" s="23">
        <f t="shared" si="1"/>
        <v>96619.510000000009</v>
      </c>
    </row>
    <row r="48" spans="1:11" ht="16.5" x14ac:dyDescent="0.25">
      <c r="A48" s="80">
        <f t="shared" si="2"/>
        <v>33</v>
      </c>
      <c r="B48" s="27" t="s">
        <v>354</v>
      </c>
      <c r="C48" s="22" t="s">
        <v>377</v>
      </c>
      <c r="D48" s="22" t="s">
        <v>68</v>
      </c>
      <c r="E48" s="23">
        <v>60000</v>
      </c>
      <c r="F48" s="23">
        <v>3792.24</v>
      </c>
      <c r="G48" s="23">
        <v>1722</v>
      </c>
      <c r="H48" s="23">
        <v>1824</v>
      </c>
      <c r="I48" s="23">
        <v>1025</v>
      </c>
      <c r="J48" s="23">
        <f t="shared" si="0"/>
        <v>8363.24</v>
      </c>
      <c r="K48" s="23">
        <f t="shared" si="1"/>
        <v>51636.76</v>
      </c>
    </row>
    <row r="49" spans="1:11" ht="16.5" x14ac:dyDescent="0.25">
      <c r="A49" s="80">
        <f t="shared" si="2"/>
        <v>34</v>
      </c>
      <c r="B49" s="27" t="s">
        <v>356</v>
      </c>
      <c r="C49" s="22" t="s">
        <v>376</v>
      </c>
      <c r="D49" s="22" t="s">
        <v>68</v>
      </c>
      <c r="E49" s="23">
        <v>45000</v>
      </c>
      <c r="F49" s="23">
        <v>1225.53</v>
      </c>
      <c r="G49" s="23">
        <v>1291.5</v>
      </c>
      <c r="H49" s="23">
        <v>1368</v>
      </c>
      <c r="I49" s="23">
        <v>1868.39</v>
      </c>
      <c r="J49" s="23">
        <f t="shared" si="0"/>
        <v>5753.42</v>
      </c>
      <c r="K49" s="23">
        <f t="shared" si="1"/>
        <v>39246.58</v>
      </c>
    </row>
    <row r="50" spans="1:11" ht="16.5" x14ac:dyDescent="0.25">
      <c r="A50" s="80">
        <v>35</v>
      </c>
      <c r="B50" s="27" t="s">
        <v>357</v>
      </c>
      <c r="C50" s="22" t="s">
        <v>375</v>
      </c>
      <c r="D50" s="22" t="s">
        <v>68</v>
      </c>
      <c r="E50" s="23">
        <v>45000</v>
      </c>
      <c r="F50" s="23">
        <v>1352.04</v>
      </c>
      <c r="G50" s="23">
        <v>1291.5</v>
      </c>
      <c r="H50" s="23">
        <v>1368</v>
      </c>
      <c r="I50" s="23">
        <v>25</v>
      </c>
      <c r="J50" s="23">
        <f t="shared" si="0"/>
        <v>4036.54</v>
      </c>
      <c r="K50" s="23">
        <f t="shared" si="1"/>
        <v>40963.46</v>
      </c>
    </row>
    <row r="51" spans="1:11" ht="16.5" x14ac:dyDescent="0.25">
      <c r="A51" s="80">
        <f t="shared" ref="A51" si="8">A50+1</f>
        <v>36</v>
      </c>
      <c r="B51" s="27" t="s">
        <v>358</v>
      </c>
      <c r="C51" s="22" t="s">
        <v>374</v>
      </c>
      <c r="D51" s="22" t="s">
        <v>68</v>
      </c>
      <c r="E51" s="23">
        <v>50000</v>
      </c>
      <c r="F51" s="23">
        <v>2057.71</v>
      </c>
      <c r="G51" s="23">
        <v>1435</v>
      </c>
      <c r="H51" s="23">
        <v>1520</v>
      </c>
      <c r="I51" s="23">
        <v>25</v>
      </c>
      <c r="J51" s="23">
        <f t="shared" si="0"/>
        <v>5037.71</v>
      </c>
      <c r="K51" s="23">
        <f t="shared" si="1"/>
        <v>44962.29</v>
      </c>
    </row>
    <row r="52" spans="1:11" ht="16.5" x14ac:dyDescent="0.25">
      <c r="A52" s="80">
        <v>37</v>
      </c>
      <c r="B52" s="27" t="s">
        <v>359</v>
      </c>
      <c r="C52" s="22" t="s">
        <v>373</v>
      </c>
      <c r="D52" s="22" t="s">
        <v>245</v>
      </c>
      <c r="E52" s="23">
        <v>25000</v>
      </c>
      <c r="F52" s="23"/>
      <c r="G52" s="23">
        <v>717.5</v>
      </c>
      <c r="H52" s="23">
        <v>760</v>
      </c>
      <c r="I52" s="23">
        <v>25</v>
      </c>
      <c r="J52" s="23">
        <f t="shared" si="0"/>
        <v>1502.5</v>
      </c>
      <c r="K52" s="23">
        <f t="shared" si="1"/>
        <v>23497.5</v>
      </c>
    </row>
    <row r="53" spans="1:11" ht="16.5" x14ac:dyDescent="0.25">
      <c r="A53" s="80">
        <v>38</v>
      </c>
      <c r="B53" s="27" t="s">
        <v>360</v>
      </c>
      <c r="C53" s="22" t="s">
        <v>372</v>
      </c>
      <c r="D53" s="22" t="s">
        <v>68</v>
      </c>
      <c r="E53" s="23">
        <v>45000</v>
      </c>
      <c r="F53" s="23">
        <v>1352.04</v>
      </c>
      <c r="G53" s="23">
        <v>1291.5</v>
      </c>
      <c r="H53" s="23">
        <v>1368</v>
      </c>
      <c r="I53" s="23">
        <v>25</v>
      </c>
      <c r="J53" s="23">
        <f t="shared" si="0"/>
        <v>4036.54</v>
      </c>
      <c r="K53" s="23">
        <f t="shared" si="1"/>
        <v>40963.46</v>
      </c>
    </row>
    <row r="54" spans="1:11" ht="14.25" customHeight="1" x14ac:dyDescent="0.25">
      <c r="A54" s="80">
        <f t="shared" ref="A54" si="9">A53+1</f>
        <v>39</v>
      </c>
      <c r="B54" s="27" t="s">
        <v>221</v>
      </c>
      <c r="C54" s="22" t="s">
        <v>370</v>
      </c>
      <c r="D54" s="22" t="s">
        <v>371</v>
      </c>
      <c r="E54" s="23">
        <v>121000</v>
      </c>
      <c r="F54" s="23">
        <v>17543.86</v>
      </c>
      <c r="G54" s="23">
        <v>3472.7</v>
      </c>
      <c r="H54" s="23">
        <v>2628.08</v>
      </c>
      <c r="I54" s="23">
        <v>868.39</v>
      </c>
      <c r="J54" s="23">
        <f t="shared" si="0"/>
        <v>24513.03</v>
      </c>
      <c r="K54" s="23">
        <f t="shared" si="1"/>
        <v>96486.97</v>
      </c>
    </row>
    <row r="55" spans="1:11" ht="16.5" x14ac:dyDescent="0.25">
      <c r="A55" s="80">
        <f t="shared" si="2"/>
        <v>40</v>
      </c>
      <c r="B55" s="27" t="s">
        <v>361</v>
      </c>
      <c r="C55" s="22" t="s">
        <v>369</v>
      </c>
      <c r="D55" s="22" t="s">
        <v>68</v>
      </c>
      <c r="E55" s="23">
        <v>45000</v>
      </c>
      <c r="F55" s="23">
        <v>1352.04</v>
      </c>
      <c r="G55" s="23">
        <v>1291.5</v>
      </c>
      <c r="H55" s="23">
        <v>1368</v>
      </c>
      <c r="I55" s="23">
        <v>25</v>
      </c>
      <c r="J55" s="23">
        <f t="shared" si="0"/>
        <v>4036.54</v>
      </c>
      <c r="K55" s="23">
        <f t="shared" si="1"/>
        <v>40963.46</v>
      </c>
    </row>
    <row r="56" spans="1:11" ht="16.5" x14ac:dyDescent="0.25">
      <c r="A56" s="80">
        <f t="shared" si="2"/>
        <v>41</v>
      </c>
      <c r="B56" s="27" t="s">
        <v>362</v>
      </c>
      <c r="C56" s="22" t="s">
        <v>367</v>
      </c>
      <c r="D56" s="22" t="s">
        <v>368</v>
      </c>
      <c r="E56" s="23">
        <v>54450</v>
      </c>
      <c r="F56" s="23">
        <v>2747.84</v>
      </c>
      <c r="G56" s="23">
        <v>1562.72</v>
      </c>
      <c r="H56" s="23">
        <v>1655.28</v>
      </c>
      <c r="I56" s="23">
        <v>1025</v>
      </c>
      <c r="J56" s="23">
        <f t="shared" si="0"/>
        <v>6990.84</v>
      </c>
      <c r="K56" s="23">
        <f t="shared" si="1"/>
        <v>47459.16</v>
      </c>
    </row>
    <row r="57" spans="1:11" ht="16.5" x14ac:dyDescent="0.25">
      <c r="A57" s="80">
        <v>42</v>
      </c>
      <c r="B57" s="27" t="s">
        <v>363</v>
      </c>
      <c r="C57" s="22" t="s">
        <v>366</v>
      </c>
      <c r="D57" s="22" t="s">
        <v>245</v>
      </c>
      <c r="E57" s="23">
        <v>30250</v>
      </c>
      <c r="F57" s="23"/>
      <c r="G57" s="23">
        <v>868.18</v>
      </c>
      <c r="H57" s="23">
        <v>919.6</v>
      </c>
      <c r="I57" s="23">
        <v>25</v>
      </c>
      <c r="J57" s="23">
        <f t="shared" si="0"/>
        <v>1812.78</v>
      </c>
      <c r="K57" s="23">
        <f t="shared" si="1"/>
        <v>28437.22</v>
      </c>
    </row>
    <row r="58" spans="1:11" ht="16.5" x14ac:dyDescent="0.25">
      <c r="A58" s="80">
        <f t="shared" ref="A58" si="10">A57+1</f>
        <v>43</v>
      </c>
      <c r="B58" s="27" t="s">
        <v>364</v>
      </c>
      <c r="C58" s="22" t="s">
        <v>365</v>
      </c>
      <c r="D58" s="22" t="s">
        <v>68</v>
      </c>
      <c r="E58" s="23">
        <v>27830</v>
      </c>
      <c r="G58" s="23">
        <v>798.72</v>
      </c>
      <c r="H58" s="23">
        <v>846.03</v>
      </c>
      <c r="I58" s="23">
        <v>1968.39</v>
      </c>
      <c r="J58" s="23">
        <f t="shared" si="0"/>
        <v>3613.1400000000003</v>
      </c>
      <c r="K58" s="23">
        <f t="shared" si="1"/>
        <v>24216.86</v>
      </c>
    </row>
    <row r="59" spans="1:11" ht="17.25" thickBot="1" x14ac:dyDescent="0.3">
      <c r="B59" s="5"/>
      <c r="C59" s="18" t="s">
        <v>15</v>
      </c>
      <c r="D59" s="30"/>
      <c r="E59" s="8">
        <f>SUM(E16:E58)</f>
        <v>2519126</v>
      </c>
      <c r="F59" s="19">
        <v>262133.97</v>
      </c>
      <c r="G59" s="20">
        <f t="shared" ref="G59" si="11">SUM(G16:G58)</f>
        <v>68530.559999999983</v>
      </c>
      <c r="H59" s="19">
        <v>63497.27</v>
      </c>
      <c r="I59" s="19">
        <v>44927.81</v>
      </c>
      <c r="J59" s="19">
        <v>442705.89</v>
      </c>
      <c r="K59" s="21">
        <v>2202420.11</v>
      </c>
    </row>
    <row r="60" spans="1:11" ht="17.25" thickBot="1" x14ac:dyDescent="0.3">
      <c r="B60" s="5"/>
      <c r="C60" s="25"/>
      <c r="D60" s="31"/>
      <c r="E60" s="8"/>
      <c r="F60" s="8"/>
      <c r="G60" s="8"/>
      <c r="H60" s="8"/>
      <c r="I60" s="8"/>
      <c r="J60" s="8"/>
      <c r="K60" s="8"/>
    </row>
    <row r="61" spans="1:11" ht="19.5" x14ac:dyDescent="0.25">
      <c r="B61" s="3" t="s">
        <v>8</v>
      </c>
      <c r="C61" s="4"/>
      <c r="D61" s="4"/>
      <c r="E61" s="4"/>
      <c r="F61" s="4"/>
      <c r="G61" s="6"/>
      <c r="H61" s="6"/>
      <c r="I61" s="6"/>
      <c r="J61" s="6"/>
      <c r="K61" s="6"/>
    </row>
    <row r="62" spans="1:11" ht="20.25" customHeight="1" x14ac:dyDescent="0.25">
      <c r="B62" s="4" t="s">
        <v>9</v>
      </c>
      <c r="C62" s="4"/>
      <c r="D62" s="4"/>
      <c r="E62" s="4"/>
      <c r="F62" s="4"/>
      <c r="G62" s="6"/>
      <c r="H62" s="6"/>
      <c r="I62" s="6"/>
      <c r="J62" s="6"/>
      <c r="K62" s="6"/>
    </row>
    <row r="63" spans="1:11" ht="20.25" customHeight="1" x14ac:dyDescent="0.25">
      <c r="B63" s="7" t="s">
        <v>10</v>
      </c>
      <c r="C63" s="4"/>
      <c r="D63" s="4"/>
      <c r="E63" s="4"/>
      <c r="F63" s="4"/>
      <c r="G63" s="6"/>
      <c r="H63" s="6"/>
      <c r="I63" s="6"/>
      <c r="J63" s="6"/>
      <c r="K63" s="6"/>
    </row>
    <row r="64" spans="1:11" ht="18.75" x14ac:dyDescent="0.25">
      <c r="B64" s="7" t="s">
        <v>11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18.75" x14ac:dyDescent="0.25">
      <c r="B65" s="7"/>
      <c r="C65" s="4"/>
      <c r="D65" s="4"/>
      <c r="E65" s="4"/>
      <c r="F65" s="4"/>
      <c r="G65" s="6"/>
      <c r="H65" s="6"/>
      <c r="I65" s="6"/>
      <c r="J65" s="6"/>
      <c r="K65" s="6"/>
    </row>
    <row r="66" spans="2:11" ht="18.75" x14ac:dyDescent="0.25">
      <c r="B66" s="108"/>
      <c r="C66" s="108"/>
      <c r="D66" s="108"/>
      <c r="E66" s="108"/>
      <c r="F66" s="108"/>
      <c r="G66" s="108"/>
      <c r="H66" s="6"/>
      <c r="I66" s="6"/>
      <c r="J66" s="6"/>
      <c r="K66" s="6"/>
    </row>
    <row r="67" spans="2:11" ht="18.75" x14ac:dyDescent="0.25">
      <c r="B67" s="7"/>
      <c r="C67" s="4"/>
      <c r="D67" s="4"/>
      <c r="E67" s="4"/>
      <c r="F67" s="4"/>
      <c r="G67" s="6"/>
      <c r="H67" s="6"/>
      <c r="I67" s="6"/>
      <c r="J67" s="6"/>
      <c r="K67" s="6"/>
    </row>
    <row r="68" spans="2:11" ht="19.5" x14ac:dyDescent="0.25">
      <c r="B68" s="3"/>
      <c r="C68" s="4"/>
      <c r="D68" s="4"/>
      <c r="E68" s="4"/>
      <c r="F68" s="4"/>
      <c r="G68" s="6"/>
      <c r="H68" s="6"/>
      <c r="I68" s="6"/>
      <c r="J68" s="6"/>
      <c r="K68" s="6"/>
    </row>
    <row r="69" spans="2:11" ht="20.25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2:11" ht="20.25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2:11" ht="20.25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</row>
  </sheetData>
  <mergeCells count="11">
    <mergeCell ref="B66:G66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topLeftCell="A13" workbookViewId="0">
      <selection activeCell="J35" sqref="J35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36"/>
      <c r="D9" s="136"/>
      <c r="E9" s="36"/>
      <c r="F9" s="36"/>
    </row>
    <row r="10" spans="3:7" ht="18" x14ac:dyDescent="0.25">
      <c r="C10" s="129" t="s">
        <v>69</v>
      </c>
      <c r="D10" s="129"/>
      <c r="E10" s="129"/>
      <c r="F10" s="129"/>
    </row>
    <row r="11" spans="3:7" ht="18.75" x14ac:dyDescent="0.25">
      <c r="C11" s="125" t="s">
        <v>13</v>
      </c>
      <c r="D11" s="125"/>
      <c r="E11" s="125"/>
      <c r="F11" s="125"/>
    </row>
    <row r="12" spans="3:7" x14ac:dyDescent="0.25">
      <c r="C12" s="2"/>
      <c r="D12" s="2"/>
      <c r="E12" s="2"/>
      <c r="F12" s="2"/>
    </row>
    <row r="13" spans="3:7" ht="18" x14ac:dyDescent="0.25">
      <c r="C13" s="129" t="s">
        <v>70</v>
      </c>
      <c r="D13" s="129"/>
      <c r="E13" s="129"/>
      <c r="F13" s="129"/>
    </row>
    <row r="14" spans="3:7" ht="18" x14ac:dyDescent="0.25">
      <c r="C14" s="137" t="s">
        <v>470</v>
      </c>
      <c r="D14" s="137"/>
      <c r="E14" s="137"/>
      <c r="F14" s="137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38"/>
      <c r="D16" s="138"/>
      <c r="E16" s="138"/>
      <c r="F16" s="138"/>
      <c r="G16" s="138"/>
    </row>
    <row r="17" spans="3:7" ht="29.25" hidden="1" customHeight="1" x14ac:dyDescent="0.25">
      <c r="C17" s="139"/>
      <c r="D17" s="139"/>
      <c r="E17" s="139"/>
      <c r="F17" s="139"/>
      <c r="G17" s="139"/>
    </row>
    <row r="18" spans="3:7" ht="27.75" hidden="1" customHeight="1" x14ac:dyDescent="0.25">
      <c r="C18" s="138"/>
      <c r="D18" s="138"/>
      <c r="E18" s="138"/>
      <c r="F18" s="138"/>
      <c r="G18" s="138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71</v>
      </c>
      <c r="F20" s="44" t="s">
        <v>72</v>
      </c>
    </row>
    <row r="21" spans="3:7" ht="18" x14ac:dyDescent="0.25">
      <c r="C21" s="45"/>
      <c r="D21" s="46"/>
      <c r="E21" s="47" t="s">
        <v>73</v>
      </c>
      <c r="F21" s="48"/>
    </row>
    <row r="22" spans="3:7" ht="18" x14ac:dyDescent="0.25">
      <c r="C22" s="49"/>
      <c r="D22" s="50"/>
      <c r="E22" s="51" t="s">
        <v>71</v>
      </c>
      <c r="F22" s="52"/>
    </row>
    <row r="23" spans="3:7" ht="18" x14ac:dyDescent="0.25">
      <c r="C23" s="53"/>
      <c r="D23" s="54"/>
      <c r="E23" s="55" t="s">
        <v>74</v>
      </c>
      <c r="F23" s="56"/>
    </row>
    <row r="24" spans="3:7" ht="18" x14ac:dyDescent="0.25">
      <c r="C24" s="49">
        <v>1</v>
      </c>
      <c r="D24" s="50"/>
      <c r="E24" s="90" t="s">
        <v>392</v>
      </c>
      <c r="F24" s="52" t="s">
        <v>75</v>
      </c>
    </row>
    <row r="25" spans="3:7" ht="18" x14ac:dyDescent="0.25">
      <c r="C25" s="49"/>
      <c r="D25" s="50"/>
      <c r="E25" s="90" t="s">
        <v>391</v>
      </c>
      <c r="F25" s="52"/>
    </row>
    <row r="26" spans="3:7" ht="16.5" x14ac:dyDescent="0.25">
      <c r="C26" s="130">
        <v>2</v>
      </c>
      <c r="D26" s="132"/>
      <c r="E26" s="91" t="s">
        <v>76</v>
      </c>
      <c r="F26" s="134" t="s">
        <v>77</v>
      </c>
    </row>
    <row r="27" spans="3:7" ht="16.5" customHeight="1" x14ac:dyDescent="0.25">
      <c r="C27" s="140"/>
      <c r="D27" s="141"/>
      <c r="E27" s="92" t="s">
        <v>78</v>
      </c>
      <c r="F27" s="135"/>
    </row>
    <row r="28" spans="3:7" ht="16.5" x14ac:dyDescent="0.25">
      <c r="C28" s="130">
        <v>3</v>
      </c>
      <c r="D28" s="132"/>
      <c r="E28" s="91" t="s">
        <v>79</v>
      </c>
      <c r="F28" s="134" t="s">
        <v>80</v>
      </c>
    </row>
    <row r="29" spans="3:7" ht="16.5" customHeight="1" x14ac:dyDescent="0.25">
      <c r="C29" s="131"/>
      <c r="D29" s="133"/>
      <c r="E29" s="93" t="s">
        <v>81</v>
      </c>
      <c r="F29" s="135"/>
    </row>
    <row r="30" spans="3:7" ht="16.5" x14ac:dyDescent="0.25">
      <c r="C30" s="130">
        <v>4</v>
      </c>
      <c r="D30" s="132"/>
      <c r="E30" s="91" t="s">
        <v>444</v>
      </c>
      <c r="F30" s="134" t="s">
        <v>82</v>
      </c>
    </row>
    <row r="31" spans="3:7" ht="16.5" customHeight="1" x14ac:dyDescent="0.25">
      <c r="C31" s="131"/>
      <c r="D31" s="133"/>
      <c r="E31" s="93" t="s">
        <v>445</v>
      </c>
      <c r="F31" s="135"/>
    </row>
    <row r="32" spans="3:7" ht="16.5" x14ac:dyDescent="0.25">
      <c r="C32" s="130">
        <v>5</v>
      </c>
      <c r="D32" s="132"/>
      <c r="E32" s="91" t="s">
        <v>471</v>
      </c>
      <c r="F32" s="134" t="s">
        <v>83</v>
      </c>
    </row>
    <row r="33" spans="3:7" ht="16.5" x14ac:dyDescent="0.25">
      <c r="C33" s="131"/>
      <c r="D33" s="133"/>
      <c r="E33" s="93" t="s">
        <v>478</v>
      </c>
      <c r="F33" s="135"/>
    </row>
    <row r="34" spans="3:7" ht="16.5" x14ac:dyDescent="0.25">
      <c r="C34" s="140">
        <v>6</v>
      </c>
      <c r="D34" s="141"/>
      <c r="E34" s="94" t="s">
        <v>418</v>
      </c>
      <c r="F34" s="142" t="s">
        <v>83</v>
      </c>
    </row>
    <row r="35" spans="3:7" ht="16.5" customHeight="1" x14ac:dyDescent="0.25">
      <c r="C35" s="131"/>
      <c r="D35" s="133"/>
      <c r="E35" s="93" t="s">
        <v>420</v>
      </c>
      <c r="F35" s="135"/>
    </row>
    <row r="36" spans="3:7" ht="16.5" customHeight="1" x14ac:dyDescent="0.25">
      <c r="C36" s="130">
        <v>7</v>
      </c>
      <c r="D36" s="58"/>
      <c r="E36" s="91" t="s">
        <v>85</v>
      </c>
      <c r="F36" s="134" t="s">
        <v>83</v>
      </c>
    </row>
    <row r="37" spans="3:7" ht="16.5" customHeight="1" x14ac:dyDescent="0.25">
      <c r="C37" s="131"/>
      <c r="D37" s="54"/>
      <c r="E37" s="93" t="s">
        <v>86</v>
      </c>
      <c r="F37" s="135"/>
    </row>
    <row r="38" spans="3:7" ht="16.5" x14ac:dyDescent="0.25">
      <c r="C38" s="130">
        <v>8</v>
      </c>
      <c r="D38" s="132"/>
      <c r="E38" s="91" t="s">
        <v>417</v>
      </c>
      <c r="F38" s="134" t="s">
        <v>83</v>
      </c>
    </row>
    <row r="39" spans="3:7" ht="16.5" customHeight="1" x14ac:dyDescent="0.25">
      <c r="C39" s="131"/>
      <c r="D39" s="133"/>
      <c r="E39" s="93" t="s">
        <v>421</v>
      </c>
      <c r="F39" s="135"/>
    </row>
    <row r="40" spans="3:7" ht="18" customHeight="1" x14ac:dyDescent="0.25">
      <c r="C40" s="49">
        <v>9</v>
      </c>
      <c r="D40" s="50"/>
      <c r="E40" s="94" t="s">
        <v>87</v>
      </c>
      <c r="F40" s="134" t="s">
        <v>83</v>
      </c>
    </row>
    <row r="41" spans="3:7" ht="18" customHeight="1" x14ac:dyDescent="0.25">
      <c r="C41" s="53"/>
      <c r="D41" s="54"/>
      <c r="E41" s="93" t="s">
        <v>84</v>
      </c>
      <c r="F41" s="135"/>
    </row>
    <row r="42" spans="3:7" ht="18" x14ac:dyDescent="0.25">
      <c r="C42" s="49"/>
      <c r="D42" s="50"/>
      <c r="E42" s="94"/>
      <c r="F42" s="52"/>
    </row>
    <row r="43" spans="3:7" ht="18.75" thickBot="1" x14ac:dyDescent="0.3">
      <c r="C43" s="49"/>
      <c r="D43" s="50"/>
      <c r="E43" s="57"/>
      <c r="F43" s="52"/>
    </row>
    <row r="44" spans="3:7" ht="36.75" thickBot="1" x14ac:dyDescent="0.3">
      <c r="C44" s="59"/>
      <c r="D44" s="60"/>
      <c r="E44" s="61" t="s">
        <v>419</v>
      </c>
      <c r="F44" s="62" t="s">
        <v>88</v>
      </c>
    </row>
    <row r="45" spans="3:7" x14ac:dyDescent="0.25">
      <c r="C45" s="63"/>
      <c r="D45" s="63"/>
      <c r="E45" s="63"/>
      <c r="F45" s="63"/>
      <c r="G45" s="40"/>
    </row>
    <row r="46" spans="3:7" x14ac:dyDescent="0.25">
      <c r="C46" s="63"/>
      <c r="D46" s="63"/>
      <c r="E46" s="63"/>
      <c r="F46" s="63"/>
      <c r="G46" s="40"/>
    </row>
    <row r="47" spans="3:7" ht="18" x14ac:dyDescent="0.25">
      <c r="C47" s="63"/>
      <c r="D47" s="64" t="s">
        <v>89</v>
      </c>
      <c r="E47" s="64"/>
      <c r="F47" s="63"/>
      <c r="G47" s="40"/>
    </row>
    <row r="48" spans="3:7" ht="18" x14ac:dyDescent="0.25">
      <c r="C48" s="65"/>
      <c r="D48" s="64" t="s">
        <v>90</v>
      </c>
      <c r="E48" s="64"/>
      <c r="F48" s="63"/>
      <c r="G48" s="40"/>
    </row>
    <row r="49" spans="3:7" ht="18" x14ac:dyDescent="0.25">
      <c r="C49" s="66"/>
      <c r="D49" s="64" t="s">
        <v>91</v>
      </c>
      <c r="E49" s="64"/>
      <c r="F49" s="63"/>
      <c r="G49" s="40"/>
    </row>
    <row r="50" spans="3:7" ht="18" x14ac:dyDescent="0.25">
      <c r="C50" s="66"/>
      <c r="D50" s="64"/>
      <c r="E50" s="64"/>
      <c r="F50" s="63"/>
      <c r="G50" s="40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9"/>
  <sheetViews>
    <sheetView tabSelected="1" topLeftCell="B1" zoomScale="82" zoomScaleNormal="82" workbookViewId="0">
      <selection activeCell="B7" sqref="B7:K7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7" customWidth="1"/>
    <col min="4" max="4" width="59.28515625" customWidth="1"/>
    <col min="5" max="5" width="17.28515625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4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1" t="s">
        <v>12</v>
      </c>
      <c r="C7" s="111"/>
      <c r="D7" s="111"/>
      <c r="E7" s="111"/>
      <c r="F7" s="111"/>
      <c r="G7" s="111"/>
      <c r="H7" s="111"/>
      <c r="I7" s="111"/>
      <c r="J7" s="111"/>
      <c r="K7" s="111"/>
    </row>
    <row r="8" spans="1:11" ht="18.75" x14ac:dyDescent="0.25">
      <c r="B8" s="125" t="s">
        <v>13</v>
      </c>
      <c r="C8" s="125"/>
      <c r="D8" s="125"/>
      <c r="E8" s="125"/>
      <c r="F8" s="125"/>
      <c r="G8" s="125"/>
      <c r="H8" s="125"/>
      <c r="I8" s="125"/>
      <c r="J8" s="125"/>
      <c r="K8" s="125"/>
    </row>
    <row r="9" spans="1:11" x14ac:dyDescent="0.25">
      <c r="B9" s="2"/>
      <c r="C9" s="85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9" t="s">
        <v>477</v>
      </c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ht="15.75" thickBot="1" x14ac:dyDescent="0.3">
      <c r="B11" s="1"/>
      <c r="C11" s="84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50" t="s">
        <v>0</v>
      </c>
      <c r="B12" s="126"/>
      <c r="C12" s="145" t="s">
        <v>1</v>
      </c>
      <c r="D12" s="112" t="s">
        <v>29</v>
      </c>
      <c r="E12" s="118" t="s">
        <v>2</v>
      </c>
      <c r="F12" s="121" t="s">
        <v>3</v>
      </c>
      <c r="G12" s="148" t="s">
        <v>4</v>
      </c>
      <c r="H12" s="149"/>
      <c r="I12" s="98"/>
      <c r="J12" s="101"/>
      <c r="K12" s="143" t="s">
        <v>5</v>
      </c>
    </row>
    <row r="13" spans="1:11" ht="16.5" customHeight="1" x14ac:dyDescent="0.25">
      <c r="A13" s="151"/>
      <c r="B13" s="127"/>
      <c r="C13" s="146"/>
      <c r="D13" s="113"/>
      <c r="E13" s="119"/>
      <c r="F13" s="122"/>
      <c r="G13" s="153" t="s">
        <v>6</v>
      </c>
      <c r="H13" s="155" t="s">
        <v>7</v>
      </c>
      <c r="I13" s="99" t="s">
        <v>442</v>
      </c>
      <c r="J13" s="102" t="s">
        <v>441</v>
      </c>
      <c r="K13" s="122"/>
    </row>
    <row r="14" spans="1:11" ht="11.25" customHeight="1" thickBot="1" x14ac:dyDescent="0.3">
      <c r="A14" s="152"/>
      <c r="B14" s="128"/>
      <c r="C14" s="147"/>
      <c r="D14" s="114"/>
      <c r="E14" s="120"/>
      <c r="F14" s="123"/>
      <c r="G14" s="154"/>
      <c r="H14" s="156"/>
      <c r="I14" s="100" t="s">
        <v>58</v>
      </c>
      <c r="J14" s="81" t="s">
        <v>58</v>
      </c>
      <c r="K14" s="144"/>
    </row>
    <row r="15" spans="1:11" ht="17.25" thickBot="1" x14ac:dyDescent="0.3">
      <c r="A15" s="73"/>
      <c r="B15" s="72"/>
      <c r="C15" s="95" t="s">
        <v>92</v>
      </c>
      <c r="D15" s="12"/>
      <c r="E15" s="13"/>
      <c r="F15" s="14"/>
      <c r="G15" s="15"/>
      <c r="H15" s="75"/>
      <c r="I15" s="35"/>
      <c r="J15" s="35"/>
      <c r="K15" s="35"/>
    </row>
    <row r="16" spans="1:11" ht="16.5" x14ac:dyDescent="0.25">
      <c r="A16" s="74">
        <v>1</v>
      </c>
      <c r="B16" s="71" t="s">
        <v>93</v>
      </c>
      <c r="C16" s="68" t="s">
        <v>94</v>
      </c>
      <c r="D16" s="68" t="s">
        <v>95</v>
      </c>
      <c r="E16" s="23">
        <v>20000</v>
      </c>
      <c r="F16" s="96" t="s">
        <v>96</v>
      </c>
      <c r="G16" s="96" t="s">
        <v>97</v>
      </c>
      <c r="H16" s="96">
        <v>608</v>
      </c>
      <c r="I16" s="96" t="s">
        <v>96</v>
      </c>
      <c r="J16" s="96">
        <f>I16+H16+G16+F16</f>
        <v>1182</v>
      </c>
      <c r="K16" s="96">
        <f>E16-J16</f>
        <v>18818</v>
      </c>
    </row>
    <row r="17" spans="1:11" ht="16.5" x14ac:dyDescent="0.25">
      <c r="A17" s="74">
        <v>2</v>
      </c>
      <c r="B17" s="67" t="s">
        <v>98</v>
      </c>
      <c r="C17" s="68" t="s">
        <v>99</v>
      </c>
      <c r="D17" s="68" t="s">
        <v>100</v>
      </c>
      <c r="E17" s="23">
        <v>50000</v>
      </c>
      <c r="F17" s="96" t="s">
        <v>101</v>
      </c>
      <c r="G17" s="96" t="s">
        <v>102</v>
      </c>
      <c r="H17" s="96" t="s">
        <v>103</v>
      </c>
      <c r="I17" s="96" t="s">
        <v>96</v>
      </c>
      <c r="J17" s="96">
        <f t="shared" ref="J17:J85" si="0">I17+H17+G17+F17</f>
        <v>5012.71</v>
      </c>
      <c r="K17" s="96">
        <f t="shared" ref="K17:K85" si="1">E17-J17</f>
        <v>44987.29</v>
      </c>
    </row>
    <row r="18" spans="1:11" ht="16.5" x14ac:dyDescent="0.25">
      <c r="A18" s="74">
        <v>3</v>
      </c>
      <c r="B18" s="67" t="s">
        <v>104</v>
      </c>
      <c r="C18" s="68" t="s">
        <v>105</v>
      </c>
      <c r="D18" s="68" t="s">
        <v>106</v>
      </c>
      <c r="E18" s="23">
        <v>25000</v>
      </c>
      <c r="F18" s="96" t="s">
        <v>96</v>
      </c>
      <c r="G18" s="96" t="s">
        <v>107</v>
      </c>
      <c r="H18" s="96" t="s">
        <v>108</v>
      </c>
      <c r="I18" s="96" t="s">
        <v>109</v>
      </c>
      <c r="J18" s="96">
        <f t="shared" si="0"/>
        <v>2320.89</v>
      </c>
      <c r="K18" s="96">
        <f t="shared" si="1"/>
        <v>22679.11</v>
      </c>
    </row>
    <row r="19" spans="1:11" ht="17.25" customHeight="1" x14ac:dyDescent="0.25">
      <c r="A19" s="74">
        <v>4</v>
      </c>
      <c r="B19" s="76" t="s">
        <v>423</v>
      </c>
      <c r="C19" s="82" t="s">
        <v>395</v>
      </c>
      <c r="D19" s="82" t="s">
        <v>396</v>
      </c>
      <c r="E19" s="23">
        <v>33000</v>
      </c>
      <c r="F19" s="97">
        <v>0</v>
      </c>
      <c r="G19" s="97">
        <v>947.1</v>
      </c>
      <c r="H19" s="97">
        <v>1003.2</v>
      </c>
      <c r="I19" s="97">
        <v>1487.47</v>
      </c>
      <c r="J19" s="96">
        <f t="shared" si="0"/>
        <v>3437.77</v>
      </c>
      <c r="K19" s="96">
        <f t="shared" si="1"/>
        <v>29562.23</v>
      </c>
    </row>
    <row r="20" spans="1:11" ht="16.5" x14ac:dyDescent="0.25">
      <c r="A20" s="74">
        <v>5</v>
      </c>
      <c r="B20" s="67" t="s">
        <v>110</v>
      </c>
      <c r="C20" s="68" t="s">
        <v>111</v>
      </c>
      <c r="D20" s="68" t="s">
        <v>112</v>
      </c>
      <c r="E20" s="23">
        <v>55000</v>
      </c>
      <c r="F20" s="96" t="s">
        <v>113</v>
      </c>
      <c r="G20" s="96" t="s">
        <v>114</v>
      </c>
      <c r="H20" s="96" t="s">
        <v>115</v>
      </c>
      <c r="I20" s="96">
        <v>1093.3900000000001</v>
      </c>
      <c r="J20" s="96">
        <f t="shared" si="0"/>
        <v>7026.56</v>
      </c>
      <c r="K20" s="96">
        <f t="shared" si="1"/>
        <v>47973.440000000002</v>
      </c>
    </row>
    <row r="21" spans="1:11" ht="16.5" x14ac:dyDescent="0.25">
      <c r="A21" s="74">
        <v>6</v>
      </c>
      <c r="B21" s="67" t="s">
        <v>116</v>
      </c>
      <c r="C21" s="68" t="s">
        <v>117</v>
      </c>
      <c r="D21" s="68" t="s">
        <v>118</v>
      </c>
      <c r="E21" s="23">
        <v>65000</v>
      </c>
      <c r="F21" s="96" t="s">
        <v>119</v>
      </c>
      <c r="G21" s="96" t="s">
        <v>120</v>
      </c>
      <c r="H21" s="96" t="s">
        <v>121</v>
      </c>
      <c r="I21" s="96" t="s">
        <v>122</v>
      </c>
      <c r="J21" s="96">
        <f t="shared" si="0"/>
        <v>11702.48</v>
      </c>
      <c r="K21" s="96">
        <f t="shared" si="1"/>
        <v>53297.520000000004</v>
      </c>
    </row>
    <row r="22" spans="1:11" ht="16.5" x14ac:dyDescent="0.25">
      <c r="A22" s="74">
        <v>7</v>
      </c>
      <c r="B22" s="67" t="s">
        <v>123</v>
      </c>
      <c r="C22" s="68" t="s">
        <v>124</v>
      </c>
      <c r="D22" s="68" t="s">
        <v>125</v>
      </c>
      <c r="E22" s="23">
        <v>24200</v>
      </c>
      <c r="F22" s="96">
        <v>0</v>
      </c>
      <c r="G22" s="96" t="s">
        <v>126</v>
      </c>
      <c r="H22" s="96" t="s">
        <v>127</v>
      </c>
      <c r="I22" s="96" t="s">
        <v>96</v>
      </c>
      <c r="J22" s="96">
        <f t="shared" si="0"/>
        <v>1430.2199999999998</v>
      </c>
      <c r="K22" s="96">
        <f t="shared" si="1"/>
        <v>22769.78</v>
      </c>
    </row>
    <row r="23" spans="1:11" ht="14.25" customHeight="1" x14ac:dyDescent="0.25">
      <c r="A23" s="74">
        <v>8</v>
      </c>
      <c r="B23" s="67" t="s">
        <v>128</v>
      </c>
      <c r="C23" s="68" t="s">
        <v>129</v>
      </c>
      <c r="D23" s="68" t="s">
        <v>130</v>
      </c>
      <c r="E23" s="23">
        <v>24200</v>
      </c>
      <c r="F23" s="96" t="s">
        <v>96</v>
      </c>
      <c r="G23" s="96" t="s">
        <v>126</v>
      </c>
      <c r="H23" s="96" t="s">
        <v>127</v>
      </c>
      <c r="I23" s="96" t="s">
        <v>96</v>
      </c>
      <c r="J23" s="96">
        <f t="shared" si="0"/>
        <v>1430.2199999999998</v>
      </c>
      <c r="K23" s="96">
        <f t="shared" si="1"/>
        <v>22769.78</v>
      </c>
    </row>
    <row r="24" spans="1:11" ht="16.5" x14ac:dyDescent="0.25">
      <c r="A24" s="74">
        <v>9</v>
      </c>
      <c r="B24" s="67" t="s">
        <v>131</v>
      </c>
      <c r="C24" s="68" t="s">
        <v>132</v>
      </c>
      <c r="D24" s="68" t="s">
        <v>38</v>
      </c>
      <c r="E24" s="23">
        <v>35000</v>
      </c>
      <c r="F24" s="96" t="s">
        <v>96</v>
      </c>
      <c r="G24" s="96" t="s">
        <v>133</v>
      </c>
      <c r="H24" s="96" t="s">
        <v>134</v>
      </c>
      <c r="I24" s="96">
        <v>250</v>
      </c>
      <c r="J24" s="96">
        <f t="shared" si="0"/>
        <v>2318.5</v>
      </c>
      <c r="K24" s="96">
        <f t="shared" si="1"/>
        <v>32681.5</v>
      </c>
    </row>
    <row r="25" spans="1:11" ht="16.5" x14ac:dyDescent="0.25">
      <c r="A25" s="74">
        <v>10</v>
      </c>
      <c r="B25" s="67" t="s">
        <v>135</v>
      </c>
      <c r="C25" s="68" t="s">
        <v>136</v>
      </c>
      <c r="D25" s="68" t="s">
        <v>47</v>
      </c>
      <c r="E25" s="23">
        <v>22000</v>
      </c>
      <c r="F25" s="96" t="s">
        <v>96</v>
      </c>
      <c r="G25" s="96" t="s">
        <v>137</v>
      </c>
      <c r="H25" s="96" t="s">
        <v>138</v>
      </c>
      <c r="I25" s="96">
        <v>4000</v>
      </c>
      <c r="J25" s="96">
        <f t="shared" si="0"/>
        <v>5300.2</v>
      </c>
      <c r="K25" s="96">
        <f t="shared" si="1"/>
        <v>16699.8</v>
      </c>
    </row>
    <row r="26" spans="1:11" ht="16.5" x14ac:dyDescent="0.25">
      <c r="A26" s="74">
        <v>11</v>
      </c>
      <c r="B26" s="67" t="s">
        <v>139</v>
      </c>
      <c r="C26" s="68" t="s">
        <v>140</v>
      </c>
      <c r="D26" s="68" t="s">
        <v>141</v>
      </c>
      <c r="E26" s="23">
        <v>100000</v>
      </c>
      <c r="F26" s="96" t="s">
        <v>142</v>
      </c>
      <c r="G26" s="96" t="s">
        <v>143</v>
      </c>
      <c r="H26" s="96" t="s">
        <v>144</v>
      </c>
      <c r="I26" s="96">
        <v>250</v>
      </c>
      <c r="J26" s="96">
        <f t="shared" si="0"/>
        <v>18403.46</v>
      </c>
      <c r="K26" s="96">
        <f t="shared" si="1"/>
        <v>81596.540000000008</v>
      </c>
    </row>
    <row r="27" spans="1:11" ht="16.5" x14ac:dyDescent="0.25">
      <c r="A27" s="74">
        <v>12</v>
      </c>
      <c r="B27" s="67" t="s">
        <v>146</v>
      </c>
      <c r="C27" s="68" t="s">
        <v>147</v>
      </c>
      <c r="D27" s="68" t="s">
        <v>148</v>
      </c>
      <c r="E27" s="23">
        <v>80000</v>
      </c>
      <c r="F27" s="96" t="s">
        <v>149</v>
      </c>
      <c r="G27" s="96" t="s">
        <v>150</v>
      </c>
      <c r="H27" s="96" t="s">
        <v>151</v>
      </c>
      <c r="I27" s="96" t="s">
        <v>96</v>
      </c>
      <c r="J27" s="96">
        <f t="shared" si="0"/>
        <v>12575.9</v>
      </c>
      <c r="K27" s="96">
        <f t="shared" si="1"/>
        <v>67424.100000000006</v>
      </c>
    </row>
    <row r="28" spans="1:11" ht="17.25" customHeight="1" x14ac:dyDescent="0.25">
      <c r="A28" s="74">
        <v>13</v>
      </c>
      <c r="B28" s="76" t="s">
        <v>422</v>
      </c>
      <c r="C28" s="82" t="s">
        <v>393</v>
      </c>
      <c r="D28" s="82" t="s">
        <v>394</v>
      </c>
      <c r="E28" s="23">
        <v>110000</v>
      </c>
      <c r="F28" s="97">
        <v>14661.94</v>
      </c>
      <c r="G28" s="97">
        <v>3157</v>
      </c>
      <c r="H28" s="97">
        <v>2628.08</v>
      </c>
      <c r="I28" s="97">
        <v>1686.78</v>
      </c>
      <c r="J28" s="96">
        <f t="shared" si="0"/>
        <v>22133.8</v>
      </c>
      <c r="K28" s="96">
        <f t="shared" si="1"/>
        <v>87866.2</v>
      </c>
    </row>
    <row r="29" spans="1:11" ht="17.25" customHeight="1" x14ac:dyDescent="0.25">
      <c r="A29" s="74">
        <v>14</v>
      </c>
      <c r="B29" s="76" t="s">
        <v>424</v>
      </c>
      <c r="C29" s="82" t="s">
        <v>397</v>
      </c>
      <c r="D29" s="82" t="s">
        <v>398</v>
      </c>
      <c r="E29" s="23">
        <v>55000</v>
      </c>
      <c r="F29" s="97">
        <v>2851.34</v>
      </c>
      <c r="G29" s="97">
        <v>1578.5</v>
      </c>
      <c r="H29" s="97">
        <v>1672</v>
      </c>
      <c r="I29" s="97">
        <v>0</v>
      </c>
      <c r="J29" s="96">
        <f t="shared" si="0"/>
        <v>6101.84</v>
      </c>
      <c r="K29" s="96">
        <f t="shared" si="1"/>
        <v>48898.16</v>
      </c>
    </row>
    <row r="30" spans="1:11" ht="17.25" customHeight="1" x14ac:dyDescent="0.25">
      <c r="A30" s="74">
        <v>15</v>
      </c>
      <c r="B30" s="76" t="s">
        <v>425</v>
      </c>
      <c r="C30" s="82" t="s">
        <v>399</v>
      </c>
      <c r="D30" s="82" t="s">
        <v>400</v>
      </c>
      <c r="E30" s="23">
        <v>38500</v>
      </c>
      <c r="F30" s="97">
        <v>434.66</v>
      </c>
      <c r="G30" s="97">
        <v>1104.95</v>
      </c>
      <c r="H30" s="97">
        <v>1170.4000000000001</v>
      </c>
      <c r="I30" s="97">
        <v>250</v>
      </c>
      <c r="J30" s="96">
        <f t="shared" si="0"/>
        <v>2960.01</v>
      </c>
      <c r="K30" s="96">
        <f t="shared" si="1"/>
        <v>35539.99</v>
      </c>
    </row>
    <row r="31" spans="1:11" ht="16.5" x14ac:dyDescent="0.25">
      <c r="A31" s="74">
        <v>16</v>
      </c>
      <c r="B31" s="67" t="s">
        <v>152</v>
      </c>
      <c r="C31" s="68" t="s">
        <v>153</v>
      </c>
      <c r="D31" s="68" t="s">
        <v>154</v>
      </c>
      <c r="E31" s="23">
        <v>85000</v>
      </c>
      <c r="F31" s="96" t="s">
        <v>155</v>
      </c>
      <c r="G31" s="96" t="s">
        <v>156</v>
      </c>
      <c r="H31" s="96" t="s">
        <v>157</v>
      </c>
      <c r="I31" s="96" t="s">
        <v>96</v>
      </c>
      <c r="J31" s="96">
        <f t="shared" si="0"/>
        <v>14047.53</v>
      </c>
      <c r="K31" s="96">
        <f t="shared" si="1"/>
        <v>70952.47</v>
      </c>
    </row>
    <row r="32" spans="1:11" ht="16.5" x14ac:dyDescent="0.25">
      <c r="A32" s="74">
        <v>17</v>
      </c>
      <c r="B32" s="67" t="s">
        <v>158</v>
      </c>
      <c r="C32" s="68" t="s">
        <v>159</v>
      </c>
      <c r="D32" s="68" t="s">
        <v>160</v>
      </c>
      <c r="E32" s="23">
        <v>100000</v>
      </c>
      <c r="F32" s="96" t="s">
        <v>142</v>
      </c>
      <c r="G32" s="96" t="s">
        <v>143</v>
      </c>
      <c r="H32" s="96" t="s">
        <v>144</v>
      </c>
      <c r="I32" s="96">
        <v>500</v>
      </c>
      <c r="J32" s="96">
        <f t="shared" si="0"/>
        <v>18653.46</v>
      </c>
      <c r="K32" s="96">
        <f t="shared" si="1"/>
        <v>81346.540000000008</v>
      </c>
    </row>
    <row r="33" spans="1:11" ht="16.5" x14ac:dyDescent="0.25">
      <c r="A33" s="74">
        <v>18</v>
      </c>
      <c r="B33" s="67" t="s">
        <v>161</v>
      </c>
      <c r="C33" s="68" t="s">
        <v>162</v>
      </c>
      <c r="D33" s="68" t="s">
        <v>163</v>
      </c>
      <c r="E33" s="23">
        <v>55000</v>
      </c>
      <c r="F33" s="97">
        <v>2851.34</v>
      </c>
      <c r="G33" s="96">
        <v>1578.5</v>
      </c>
      <c r="H33" s="96">
        <v>1672</v>
      </c>
      <c r="I33" s="96" t="s">
        <v>96</v>
      </c>
      <c r="J33" s="96">
        <f t="shared" si="0"/>
        <v>6101.84</v>
      </c>
      <c r="K33" s="96">
        <f t="shared" si="1"/>
        <v>48898.16</v>
      </c>
    </row>
    <row r="34" spans="1:11" ht="16.5" x14ac:dyDescent="0.25">
      <c r="A34" s="74">
        <v>19</v>
      </c>
      <c r="B34" s="67" t="s">
        <v>164</v>
      </c>
      <c r="C34" s="68" t="s">
        <v>165</v>
      </c>
      <c r="D34" s="68" t="s">
        <v>166</v>
      </c>
      <c r="E34" s="23">
        <v>38500</v>
      </c>
      <c r="F34" s="96" t="s">
        <v>167</v>
      </c>
      <c r="G34" s="96" t="s">
        <v>168</v>
      </c>
      <c r="H34" s="96" t="s">
        <v>169</v>
      </c>
      <c r="I34" s="96">
        <v>1560</v>
      </c>
      <c r="J34" s="96">
        <f t="shared" si="0"/>
        <v>4270.01</v>
      </c>
      <c r="K34" s="96">
        <f t="shared" si="1"/>
        <v>34229.99</v>
      </c>
    </row>
    <row r="35" spans="1:11" ht="16.5" x14ac:dyDescent="0.25">
      <c r="A35" s="74">
        <v>20</v>
      </c>
      <c r="B35" s="67" t="s">
        <v>170</v>
      </c>
      <c r="C35" s="68" t="s">
        <v>171</v>
      </c>
      <c r="D35" s="68" t="s">
        <v>160</v>
      </c>
      <c r="E35" s="23">
        <v>77000</v>
      </c>
      <c r="F35" s="96">
        <v>7142.23</v>
      </c>
      <c r="G35" s="96">
        <v>2209.9</v>
      </c>
      <c r="H35" s="96">
        <v>2340.8000000000002</v>
      </c>
      <c r="I35" s="96">
        <v>0</v>
      </c>
      <c r="J35" s="96">
        <f t="shared" si="0"/>
        <v>11692.93</v>
      </c>
      <c r="K35" s="96">
        <f t="shared" si="1"/>
        <v>65307.07</v>
      </c>
    </row>
    <row r="36" spans="1:11" ht="16.5" x14ac:dyDescent="0.25">
      <c r="A36" s="74">
        <v>21</v>
      </c>
      <c r="B36" s="67" t="s">
        <v>172</v>
      </c>
      <c r="C36" s="68" t="s">
        <v>173</v>
      </c>
      <c r="D36" s="68" t="s">
        <v>174</v>
      </c>
      <c r="E36" s="23">
        <v>40000</v>
      </c>
      <c r="F36" s="96" t="s">
        <v>175</v>
      </c>
      <c r="G36" s="96" t="s">
        <v>176</v>
      </c>
      <c r="H36" s="96" t="s">
        <v>177</v>
      </c>
      <c r="I36" s="96">
        <v>250</v>
      </c>
      <c r="J36" s="96">
        <f t="shared" si="0"/>
        <v>3260.36</v>
      </c>
      <c r="K36" s="96">
        <f t="shared" si="1"/>
        <v>36739.64</v>
      </c>
    </row>
    <row r="37" spans="1:11" ht="16.5" x14ac:dyDescent="0.25">
      <c r="A37" s="74">
        <v>22</v>
      </c>
      <c r="B37" s="67" t="s">
        <v>178</v>
      </c>
      <c r="C37" s="68" t="s">
        <v>179</v>
      </c>
      <c r="D37" s="68" t="s">
        <v>180</v>
      </c>
      <c r="E37" s="23">
        <v>55000</v>
      </c>
      <c r="F37" s="96" t="s">
        <v>181</v>
      </c>
      <c r="G37" s="96" t="s">
        <v>114</v>
      </c>
      <c r="H37" s="96" t="s">
        <v>115</v>
      </c>
      <c r="I37" s="96">
        <v>250</v>
      </c>
      <c r="J37" s="96">
        <f t="shared" si="0"/>
        <v>6351.84</v>
      </c>
      <c r="K37" s="96">
        <f t="shared" si="1"/>
        <v>48648.160000000003</v>
      </c>
    </row>
    <row r="38" spans="1:11" ht="16.5" x14ac:dyDescent="0.25">
      <c r="A38" s="74">
        <v>23</v>
      </c>
      <c r="B38" s="67" t="s">
        <v>182</v>
      </c>
      <c r="C38" s="68" t="s">
        <v>330</v>
      </c>
      <c r="D38" s="68" t="s">
        <v>440</v>
      </c>
      <c r="E38" s="23">
        <v>55000</v>
      </c>
      <c r="F38" s="96" t="s">
        <v>181</v>
      </c>
      <c r="G38" s="96" t="s">
        <v>114</v>
      </c>
      <c r="H38" s="96" t="s">
        <v>115</v>
      </c>
      <c r="I38" s="96" t="s">
        <v>183</v>
      </c>
      <c r="J38" s="96">
        <f t="shared" si="0"/>
        <v>6731.84</v>
      </c>
      <c r="K38" s="96">
        <f t="shared" si="1"/>
        <v>48268.160000000003</v>
      </c>
    </row>
    <row r="39" spans="1:11" ht="16.5" x14ac:dyDescent="0.25">
      <c r="A39" s="74">
        <v>24</v>
      </c>
      <c r="B39" s="67" t="s">
        <v>184</v>
      </c>
      <c r="C39" s="68" t="s">
        <v>185</v>
      </c>
      <c r="D39" s="68" t="s">
        <v>186</v>
      </c>
      <c r="E39" s="23">
        <v>120000</v>
      </c>
      <c r="F39" s="96" t="s">
        <v>187</v>
      </c>
      <c r="G39" s="96" t="s">
        <v>188</v>
      </c>
      <c r="H39" s="96" t="s">
        <v>144</v>
      </c>
      <c r="I39" s="96">
        <v>250</v>
      </c>
      <c r="J39" s="96">
        <f t="shared" si="0"/>
        <v>23833.96</v>
      </c>
      <c r="K39" s="96">
        <f t="shared" si="1"/>
        <v>96166.040000000008</v>
      </c>
    </row>
    <row r="40" spans="1:11" ht="16.5" x14ac:dyDescent="0.25">
      <c r="A40" s="74">
        <v>25</v>
      </c>
      <c r="B40" s="67" t="s">
        <v>189</v>
      </c>
      <c r="C40" s="68" t="s">
        <v>190</v>
      </c>
      <c r="D40" s="68" t="s">
        <v>38</v>
      </c>
      <c r="E40" s="23">
        <v>33000</v>
      </c>
      <c r="F40" s="96" t="s">
        <v>96</v>
      </c>
      <c r="G40" s="96" t="s">
        <v>191</v>
      </c>
      <c r="H40" s="96" t="s">
        <v>192</v>
      </c>
      <c r="I40" s="96" t="s">
        <v>96</v>
      </c>
      <c r="J40" s="96">
        <f t="shared" si="0"/>
        <v>1950.3000000000002</v>
      </c>
      <c r="K40" s="96">
        <f t="shared" si="1"/>
        <v>31049.7</v>
      </c>
    </row>
    <row r="41" spans="1:11" ht="16.5" x14ac:dyDescent="0.25">
      <c r="A41" s="74">
        <v>26</v>
      </c>
      <c r="B41" s="67" t="s">
        <v>193</v>
      </c>
      <c r="C41" s="68" t="s">
        <v>194</v>
      </c>
      <c r="D41" s="68" t="s">
        <v>195</v>
      </c>
      <c r="E41" s="23">
        <v>70000</v>
      </c>
      <c r="F41" s="96" t="s">
        <v>196</v>
      </c>
      <c r="G41" s="96" t="s">
        <v>197</v>
      </c>
      <c r="H41" s="96" t="s">
        <v>198</v>
      </c>
      <c r="I41" s="96">
        <v>1000</v>
      </c>
      <c r="J41" s="96">
        <f t="shared" si="0"/>
        <v>10811.04</v>
      </c>
      <c r="K41" s="96">
        <f t="shared" si="1"/>
        <v>59188.959999999999</v>
      </c>
    </row>
    <row r="42" spans="1:11" ht="17.25" customHeight="1" x14ac:dyDescent="0.25">
      <c r="A42" s="74">
        <v>27</v>
      </c>
      <c r="B42" s="83" t="s">
        <v>426</v>
      </c>
      <c r="C42" s="82" t="s">
        <v>401</v>
      </c>
      <c r="D42" s="82" t="s">
        <v>248</v>
      </c>
      <c r="E42" s="23">
        <v>20000</v>
      </c>
      <c r="F42" s="97">
        <v>0</v>
      </c>
      <c r="G42" s="97">
        <v>574</v>
      </c>
      <c r="H42" s="97">
        <v>608</v>
      </c>
      <c r="I42" s="97">
        <v>500</v>
      </c>
      <c r="J42" s="96">
        <f t="shared" si="0"/>
        <v>1682</v>
      </c>
      <c r="K42" s="96">
        <f t="shared" si="1"/>
        <v>18318</v>
      </c>
    </row>
    <row r="43" spans="1:11" ht="16.5" x14ac:dyDescent="0.25">
      <c r="A43" s="74">
        <v>28</v>
      </c>
      <c r="B43" s="67" t="s">
        <v>199</v>
      </c>
      <c r="C43" s="68" t="s">
        <v>200</v>
      </c>
      <c r="D43" s="68" t="s">
        <v>201</v>
      </c>
      <c r="E43" s="23">
        <v>21450</v>
      </c>
      <c r="F43" s="96" t="s">
        <v>96</v>
      </c>
      <c r="G43" s="96" t="s">
        <v>202</v>
      </c>
      <c r="H43" s="96" t="s">
        <v>203</v>
      </c>
      <c r="I43" s="96" t="s">
        <v>96</v>
      </c>
      <c r="J43" s="96">
        <f t="shared" si="0"/>
        <v>1267.7</v>
      </c>
      <c r="K43" s="96">
        <f t="shared" si="1"/>
        <v>20182.3</v>
      </c>
    </row>
    <row r="44" spans="1:11" ht="16.5" x14ac:dyDescent="0.25">
      <c r="A44" s="74">
        <v>29</v>
      </c>
      <c r="B44" s="67" t="s">
        <v>204</v>
      </c>
      <c r="C44" s="68" t="s">
        <v>205</v>
      </c>
      <c r="D44" s="68" t="s">
        <v>206</v>
      </c>
      <c r="E44" s="23">
        <v>10120</v>
      </c>
      <c r="F44" s="96" t="s">
        <v>96</v>
      </c>
      <c r="G44" s="96" t="s">
        <v>207</v>
      </c>
      <c r="H44" s="96" t="s">
        <v>208</v>
      </c>
      <c r="I44" s="96" t="s">
        <v>96</v>
      </c>
      <c r="J44" s="96">
        <f t="shared" si="0"/>
        <v>598.08999999999992</v>
      </c>
      <c r="K44" s="96">
        <f t="shared" si="1"/>
        <v>9521.91</v>
      </c>
    </row>
    <row r="45" spans="1:11" ht="16.5" x14ac:dyDescent="0.25">
      <c r="A45" s="74">
        <v>30</v>
      </c>
      <c r="B45" s="67" t="s">
        <v>448</v>
      </c>
      <c r="C45" s="68" t="s">
        <v>446</v>
      </c>
      <c r="D45" s="68" t="s">
        <v>449</v>
      </c>
      <c r="E45" s="23">
        <v>18000</v>
      </c>
      <c r="F45" s="96">
        <v>0</v>
      </c>
      <c r="G45" s="96">
        <v>516.6</v>
      </c>
      <c r="H45" s="96">
        <v>547.20000000000005</v>
      </c>
      <c r="I45" s="96">
        <v>0</v>
      </c>
      <c r="J45" s="96">
        <v>1063.8</v>
      </c>
      <c r="K45" s="96">
        <v>16936.2</v>
      </c>
    </row>
    <row r="46" spans="1:11" ht="16.5" x14ac:dyDescent="0.25">
      <c r="A46" s="74">
        <v>31</v>
      </c>
      <c r="B46" s="67" t="s">
        <v>450</v>
      </c>
      <c r="C46" s="68" t="s">
        <v>447</v>
      </c>
      <c r="D46" s="68" t="s">
        <v>125</v>
      </c>
      <c r="E46" s="23">
        <v>20000</v>
      </c>
      <c r="F46" s="96">
        <v>0</v>
      </c>
      <c r="G46" s="96">
        <v>574</v>
      </c>
      <c r="H46" s="96">
        <v>608</v>
      </c>
      <c r="I46" s="96">
        <v>0</v>
      </c>
      <c r="J46" s="96">
        <v>1182</v>
      </c>
      <c r="K46" s="96">
        <v>18818</v>
      </c>
    </row>
    <row r="47" spans="1:11" ht="16.5" x14ac:dyDescent="0.25">
      <c r="A47" s="74">
        <v>32</v>
      </c>
      <c r="B47" s="70" t="s">
        <v>465</v>
      </c>
      <c r="C47" s="68" t="s">
        <v>462</v>
      </c>
      <c r="D47" s="68" t="s">
        <v>68</v>
      </c>
      <c r="E47" s="23">
        <v>70000</v>
      </c>
      <c r="F47" s="96">
        <v>5674.04</v>
      </c>
      <c r="G47" s="96">
        <v>2009</v>
      </c>
      <c r="H47" s="97">
        <v>2128</v>
      </c>
      <c r="I47" s="96">
        <v>0</v>
      </c>
      <c r="J47" s="96">
        <f>I47+H47+G47+F47</f>
        <v>9811.0400000000009</v>
      </c>
      <c r="K47" s="96">
        <f>E47-J47</f>
        <v>60188.959999999999</v>
      </c>
    </row>
    <row r="48" spans="1:11" ht="16.5" x14ac:dyDescent="0.25">
      <c r="A48" s="74">
        <v>33</v>
      </c>
      <c r="B48" s="67" t="s">
        <v>473</v>
      </c>
      <c r="C48" s="68" t="s">
        <v>472</v>
      </c>
      <c r="D48" s="68" t="s">
        <v>206</v>
      </c>
      <c r="E48" s="23">
        <v>13200</v>
      </c>
      <c r="F48" s="96">
        <v>0</v>
      </c>
      <c r="G48" s="96">
        <v>378.84</v>
      </c>
      <c r="H48" s="96">
        <v>401.28</v>
      </c>
      <c r="I48" s="96">
        <v>0</v>
      </c>
      <c r="J48" s="96">
        <v>780.12</v>
      </c>
      <c r="K48" s="96">
        <v>12419.88</v>
      </c>
    </row>
    <row r="49" spans="1:11" ht="16.5" x14ac:dyDescent="0.25">
      <c r="A49" s="74">
        <v>34</v>
      </c>
      <c r="B49" s="67" t="s">
        <v>210</v>
      </c>
      <c r="C49" s="68" t="s">
        <v>211</v>
      </c>
      <c r="D49" s="68" t="s">
        <v>212</v>
      </c>
      <c r="E49" s="23">
        <v>55000</v>
      </c>
      <c r="F49" s="96" t="s">
        <v>213</v>
      </c>
      <c r="G49" s="96" t="s">
        <v>114</v>
      </c>
      <c r="H49" s="96" t="s">
        <v>115</v>
      </c>
      <c r="I49" s="96">
        <v>2186.7800000000002</v>
      </c>
      <c r="J49" s="96">
        <f t="shared" si="0"/>
        <v>7951.27</v>
      </c>
      <c r="K49" s="96">
        <f t="shared" si="1"/>
        <v>47048.729999999996</v>
      </c>
    </row>
    <row r="50" spans="1:11" ht="16.5" x14ac:dyDescent="0.25">
      <c r="A50" s="74">
        <v>35</v>
      </c>
      <c r="B50" s="67" t="s">
        <v>214</v>
      </c>
      <c r="C50" s="68" t="s">
        <v>215</v>
      </c>
      <c r="D50" s="68" t="s">
        <v>216</v>
      </c>
      <c r="E50" s="23">
        <v>100000</v>
      </c>
      <c r="F50" s="96" t="s">
        <v>142</v>
      </c>
      <c r="G50" s="96" t="s">
        <v>143</v>
      </c>
      <c r="H50" s="96" t="s">
        <v>144</v>
      </c>
      <c r="I50" s="96" t="s">
        <v>96</v>
      </c>
      <c r="J50" s="96">
        <f t="shared" si="0"/>
        <v>18153.46</v>
      </c>
      <c r="K50" s="96">
        <f t="shared" si="1"/>
        <v>81846.540000000008</v>
      </c>
    </row>
    <row r="51" spans="1:11" ht="16.5" x14ac:dyDescent="0.25">
      <c r="A51" s="74">
        <v>36</v>
      </c>
      <c r="B51" s="67" t="s">
        <v>217</v>
      </c>
      <c r="C51" s="68" t="s">
        <v>218</v>
      </c>
      <c r="D51" s="68" t="s">
        <v>219</v>
      </c>
      <c r="E51" s="23">
        <v>33000</v>
      </c>
      <c r="F51" s="96" t="s">
        <v>96</v>
      </c>
      <c r="G51" s="96" t="s">
        <v>191</v>
      </c>
      <c r="H51" s="96" t="s">
        <v>192</v>
      </c>
      <c r="I51" s="96" t="s">
        <v>220</v>
      </c>
      <c r="J51" s="96">
        <f t="shared" si="0"/>
        <v>2450.3000000000002</v>
      </c>
      <c r="K51" s="96">
        <f t="shared" si="1"/>
        <v>30549.7</v>
      </c>
    </row>
    <row r="52" spans="1:11" ht="16.5" x14ac:dyDescent="0.25">
      <c r="A52" s="74">
        <v>37</v>
      </c>
      <c r="B52" s="105" t="s">
        <v>453</v>
      </c>
      <c r="C52" s="82" t="s">
        <v>451</v>
      </c>
      <c r="D52" s="82" t="s">
        <v>452</v>
      </c>
      <c r="E52" s="23">
        <v>25000</v>
      </c>
      <c r="F52" s="97">
        <v>0</v>
      </c>
      <c r="G52" s="97">
        <v>717.5</v>
      </c>
      <c r="H52" s="97">
        <v>760</v>
      </c>
      <c r="I52" s="97">
        <v>0</v>
      </c>
      <c r="J52" s="96">
        <v>1477.5</v>
      </c>
      <c r="K52" s="96">
        <v>23522.5</v>
      </c>
    </row>
    <row r="53" spans="1:11" ht="16.5" x14ac:dyDescent="0.25">
      <c r="A53" s="74">
        <v>38</v>
      </c>
      <c r="B53" s="76" t="s">
        <v>437</v>
      </c>
      <c r="C53" s="82" t="s">
        <v>414</v>
      </c>
      <c r="D53" s="82" t="s">
        <v>415</v>
      </c>
      <c r="E53" s="23">
        <v>25000</v>
      </c>
      <c r="F53" s="97">
        <v>0</v>
      </c>
      <c r="G53" s="97">
        <v>717.5</v>
      </c>
      <c r="H53" s="97">
        <v>760</v>
      </c>
      <c r="I53" s="97">
        <v>0</v>
      </c>
      <c r="J53" s="96">
        <f t="shared" si="0"/>
        <v>1477.5</v>
      </c>
      <c r="K53" s="96">
        <f t="shared" si="1"/>
        <v>23522.5</v>
      </c>
    </row>
    <row r="54" spans="1:11" ht="16.5" x14ac:dyDescent="0.25">
      <c r="A54" s="74">
        <v>39</v>
      </c>
      <c r="B54" s="67" t="s">
        <v>221</v>
      </c>
      <c r="C54" s="68" t="s">
        <v>222</v>
      </c>
      <c r="D54" s="68" t="s">
        <v>223</v>
      </c>
      <c r="E54" s="23">
        <v>14960</v>
      </c>
      <c r="F54" s="96" t="s">
        <v>96</v>
      </c>
      <c r="G54" s="96" t="s">
        <v>224</v>
      </c>
      <c r="H54" s="96" t="s">
        <v>225</v>
      </c>
      <c r="I54" s="96" t="s">
        <v>96</v>
      </c>
      <c r="J54" s="96">
        <f t="shared" si="0"/>
        <v>884.13</v>
      </c>
      <c r="K54" s="96">
        <f t="shared" si="1"/>
        <v>14075.87</v>
      </c>
    </row>
    <row r="55" spans="1:11" ht="16.5" x14ac:dyDescent="0.25">
      <c r="A55" s="74">
        <v>40</v>
      </c>
      <c r="B55" s="67" t="s">
        <v>226</v>
      </c>
      <c r="C55" s="68" t="s">
        <v>227</v>
      </c>
      <c r="D55" s="68" t="s">
        <v>228</v>
      </c>
      <c r="E55" s="23">
        <v>60500</v>
      </c>
      <c r="F55" s="96" t="s">
        <v>229</v>
      </c>
      <c r="G55" s="96" t="s">
        <v>230</v>
      </c>
      <c r="H55" s="96" t="s">
        <v>231</v>
      </c>
      <c r="I55" s="96">
        <v>250</v>
      </c>
      <c r="J55" s="96">
        <f t="shared" si="0"/>
        <v>7711.8799999999992</v>
      </c>
      <c r="K55" s="96">
        <f t="shared" si="1"/>
        <v>52788.12</v>
      </c>
    </row>
    <row r="56" spans="1:11" ht="16.5" x14ac:dyDescent="0.25">
      <c r="A56" s="74">
        <v>41</v>
      </c>
      <c r="B56" s="67" t="s">
        <v>232</v>
      </c>
      <c r="C56" s="68" t="s">
        <v>233</v>
      </c>
      <c r="D56" s="68" t="s">
        <v>223</v>
      </c>
      <c r="E56" s="23">
        <v>19800</v>
      </c>
      <c r="F56" s="96" t="s">
        <v>96</v>
      </c>
      <c r="G56" s="96" t="s">
        <v>234</v>
      </c>
      <c r="H56" s="96" t="s">
        <v>235</v>
      </c>
      <c r="I56" s="96" t="s">
        <v>96</v>
      </c>
      <c r="J56" s="96">
        <f t="shared" si="0"/>
        <v>1170.1799999999998</v>
      </c>
      <c r="K56" s="96">
        <f t="shared" si="1"/>
        <v>18629.82</v>
      </c>
    </row>
    <row r="57" spans="1:11" ht="16.5" x14ac:dyDescent="0.25">
      <c r="A57" s="74">
        <v>42</v>
      </c>
      <c r="B57" s="67" t="s">
        <v>236</v>
      </c>
      <c r="C57" s="68" t="s">
        <v>237</v>
      </c>
      <c r="D57" s="68" t="s">
        <v>223</v>
      </c>
      <c r="E57" s="23">
        <v>19800</v>
      </c>
      <c r="F57" s="96" t="s">
        <v>96</v>
      </c>
      <c r="G57" s="96" t="s">
        <v>234</v>
      </c>
      <c r="H57" s="96" t="s">
        <v>235</v>
      </c>
      <c r="I57" s="96">
        <v>1750</v>
      </c>
      <c r="J57" s="96">
        <f t="shared" si="0"/>
        <v>2920.1800000000003</v>
      </c>
      <c r="K57" s="96">
        <f t="shared" si="1"/>
        <v>16879.82</v>
      </c>
    </row>
    <row r="58" spans="1:11" s="106" customFormat="1" ht="16.5" x14ac:dyDescent="0.25">
      <c r="A58" s="74">
        <v>43</v>
      </c>
      <c r="B58" s="67" t="s">
        <v>238</v>
      </c>
      <c r="C58" s="68" t="s">
        <v>474</v>
      </c>
      <c r="D58" s="68" t="s">
        <v>239</v>
      </c>
      <c r="E58" s="23">
        <v>55000</v>
      </c>
      <c r="F58" s="96">
        <v>0</v>
      </c>
      <c r="G58" s="96">
        <v>694.54</v>
      </c>
      <c r="H58" s="96">
        <v>735.68</v>
      </c>
      <c r="I58" s="96" t="s">
        <v>96</v>
      </c>
      <c r="J58" s="96">
        <v>1430.22</v>
      </c>
      <c r="K58" s="96">
        <f t="shared" si="1"/>
        <v>53569.78</v>
      </c>
    </row>
    <row r="59" spans="1:11" ht="16.5" x14ac:dyDescent="0.25">
      <c r="A59" s="74">
        <v>44</v>
      </c>
      <c r="B59" s="67" t="s">
        <v>240</v>
      </c>
      <c r="C59" s="68" t="s">
        <v>241</v>
      </c>
      <c r="D59" s="68" t="s">
        <v>242</v>
      </c>
      <c r="E59" s="23">
        <v>100000</v>
      </c>
      <c r="F59" s="96" t="s">
        <v>142</v>
      </c>
      <c r="G59" s="96" t="s">
        <v>143</v>
      </c>
      <c r="H59" s="96" t="s">
        <v>144</v>
      </c>
      <c r="I59" s="96" t="s">
        <v>96</v>
      </c>
      <c r="J59" s="96">
        <f t="shared" si="0"/>
        <v>18153.46</v>
      </c>
      <c r="K59" s="96">
        <f t="shared" si="1"/>
        <v>81846.540000000008</v>
      </c>
    </row>
    <row r="60" spans="1:11" ht="17.25" customHeight="1" x14ac:dyDescent="0.25">
      <c r="A60" s="74">
        <v>45</v>
      </c>
      <c r="B60" s="76" t="s">
        <v>427</v>
      </c>
      <c r="C60" s="82" t="s">
        <v>402</v>
      </c>
      <c r="D60" s="82" t="s">
        <v>403</v>
      </c>
      <c r="E60" s="23">
        <v>55000</v>
      </c>
      <c r="F60" s="97">
        <v>2851.34</v>
      </c>
      <c r="G60" s="97">
        <v>1578.5</v>
      </c>
      <c r="H60" s="97">
        <v>1672</v>
      </c>
      <c r="I60" s="97">
        <v>1890</v>
      </c>
      <c r="J60" s="96">
        <f t="shared" si="0"/>
        <v>7991.84</v>
      </c>
      <c r="K60" s="96">
        <f t="shared" si="1"/>
        <v>47008.160000000003</v>
      </c>
    </row>
    <row r="61" spans="1:11" ht="16.5" x14ac:dyDescent="0.25">
      <c r="A61" s="74">
        <v>46</v>
      </c>
      <c r="B61" s="67" t="s">
        <v>243</v>
      </c>
      <c r="C61" s="68" t="s">
        <v>244</v>
      </c>
      <c r="D61" s="68" t="s">
        <v>245</v>
      </c>
      <c r="E61" s="23">
        <v>38500</v>
      </c>
      <c r="F61" s="96" t="s">
        <v>167</v>
      </c>
      <c r="G61" s="96" t="s">
        <v>168</v>
      </c>
      <c r="H61" s="96" t="s">
        <v>169</v>
      </c>
      <c r="I61" s="96" t="s">
        <v>96</v>
      </c>
      <c r="J61" s="96">
        <f t="shared" si="0"/>
        <v>2710.01</v>
      </c>
      <c r="K61" s="96">
        <f t="shared" si="1"/>
        <v>35789.99</v>
      </c>
    </row>
    <row r="62" spans="1:11" ht="17.25" customHeight="1" x14ac:dyDescent="0.25">
      <c r="A62" s="74">
        <v>47</v>
      </c>
      <c r="B62" s="76" t="s">
        <v>428</v>
      </c>
      <c r="C62" s="82" t="s">
        <v>404</v>
      </c>
      <c r="D62" s="82" t="s">
        <v>248</v>
      </c>
      <c r="E62" s="23">
        <v>16500</v>
      </c>
      <c r="F62" s="97">
        <v>0</v>
      </c>
      <c r="G62" s="97">
        <v>473.55</v>
      </c>
      <c r="H62" s="97">
        <v>501.6</v>
      </c>
      <c r="I62" s="97">
        <v>0</v>
      </c>
      <c r="J62" s="96">
        <f t="shared" si="0"/>
        <v>975.15000000000009</v>
      </c>
      <c r="K62" s="96">
        <f t="shared" si="1"/>
        <v>15524.85</v>
      </c>
    </row>
    <row r="63" spans="1:11" ht="16.5" x14ac:dyDescent="0.25">
      <c r="A63" s="74">
        <v>48</v>
      </c>
      <c r="B63" s="67" t="s">
        <v>246</v>
      </c>
      <c r="C63" s="68" t="s">
        <v>247</v>
      </c>
      <c r="D63" s="68" t="s">
        <v>248</v>
      </c>
      <c r="E63" s="23">
        <v>16500</v>
      </c>
      <c r="F63" s="96" t="s">
        <v>96</v>
      </c>
      <c r="G63" s="96" t="s">
        <v>249</v>
      </c>
      <c r="H63" s="96" t="s">
        <v>250</v>
      </c>
      <c r="I63" s="96" t="s">
        <v>96</v>
      </c>
      <c r="J63" s="96">
        <f t="shared" si="0"/>
        <v>975.15000000000009</v>
      </c>
      <c r="K63" s="96">
        <f t="shared" si="1"/>
        <v>15524.85</v>
      </c>
    </row>
    <row r="64" spans="1:11" ht="16.5" x14ac:dyDescent="0.25">
      <c r="A64" s="74">
        <v>49</v>
      </c>
      <c r="B64" s="67" t="s">
        <v>251</v>
      </c>
      <c r="C64" s="68" t="s">
        <v>252</v>
      </c>
      <c r="D64" s="68" t="s">
        <v>248</v>
      </c>
      <c r="E64" s="23">
        <v>16500</v>
      </c>
      <c r="F64" s="96" t="s">
        <v>96</v>
      </c>
      <c r="G64" s="96" t="s">
        <v>249</v>
      </c>
      <c r="H64" s="96" t="s">
        <v>250</v>
      </c>
      <c r="I64" s="96">
        <v>250</v>
      </c>
      <c r="J64" s="96">
        <f t="shared" si="0"/>
        <v>1225.1500000000001</v>
      </c>
      <c r="K64" s="96">
        <f t="shared" si="1"/>
        <v>15274.85</v>
      </c>
    </row>
    <row r="65" spans="1:11" ht="16.5" x14ac:dyDescent="0.25">
      <c r="A65" s="74">
        <v>50</v>
      </c>
      <c r="B65" s="67" t="s">
        <v>456</v>
      </c>
      <c r="C65" s="68" t="s">
        <v>454</v>
      </c>
      <c r="D65" s="68" t="s">
        <v>455</v>
      </c>
      <c r="E65" s="23">
        <v>35000</v>
      </c>
      <c r="F65" s="96">
        <v>0</v>
      </c>
      <c r="G65" s="96" t="s">
        <v>168</v>
      </c>
      <c r="H65" s="96">
        <v>1064</v>
      </c>
      <c r="I65" s="96">
        <v>0</v>
      </c>
      <c r="J65" s="96">
        <v>2068.5</v>
      </c>
      <c r="K65" s="96">
        <v>32931.5</v>
      </c>
    </row>
    <row r="66" spans="1:11" ht="16.5" x14ac:dyDescent="0.25">
      <c r="A66" s="74">
        <v>51</v>
      </c>
      <c r="B66" s="67" t="s">
        <v>459</v>
      </c>
      <c r="C66" s="68" t="s">
        <v>457</v>
      </c>
      <c r="D66" s="68" t="s">
        <v>458</v>
      </c>
      <c r="E66" s="23">
        <v>35000</v>
      </c>
      <c r="F66" s="96">
        <v>0</v>
      </c>
      <c r="G66" s="96">
        <v>1104.95</v>
      </c>
      <c r="H66" s="96">
        <v>1064</v>
      </c>
      <c r="I66" s="96">
        <v>0</v>
      </c>
      <c r="J66" s="96">
        <v>2068.5</v>
      </c>
      <c r="K66" s="96">
        <v>32931.5</v>
      </c>
    </row>
    <row r="67" spans="1:11" ht="16.5" x14ac:dyDescent="0.25">
      <c r="A67" s="74">
        <v>52</v>
      </c>
      <c r="B67" s="67" t="s">
        <v>461</v>
      </c>
      <c r="C67" s="68" t="s">
        <v>460</v>
      </c>
      <c r="D67" s="68" t="s">
        <v>458</v>
      </c>
      <c r="E67" s="23">
        <v>35000</v>
      </c>
      <c r="F67" s="96">
        <v>0</v>
      </c>
      <c r="G67" s="96">
        <v>1104.95</v>
      </c>
      <c r="H67" s="96">
        <v>1064</v>
      </c>
      <c r="I67" s="96">
        <v>0</v>
      </c>
      <c r="J67" s="96">
        <v>2068.5</v>
      </c>
      <c r="K67" s="96">
        <v>32931.5</v>
      </c>
    </row>
    <row r="68" spans="1:11" ht="16.5" x14ac:dyDescent="0.25">
      <c r="A68" s="74">
        <v>53</v>
      </c>
      <c r="B68" s="67" t="s">
        <v>253</v>
      </c>
      <c r="C68" s="68" t="s">
        <v>254</v>
      </c>
      <c r="D68" s="68" t="s">
        <v>163</v>
      </c>
      <c r="E68" s="23">
        <v>40000</v>
      </c>
      <c r="F68" s="96" t="s">
        <v>175</v>
      </c>
      <c r="G68" s="96" t="s">
        <v>176</v>
      </c>
      <c r="H68" s="96" t="s">
        <v>177</v>
      </c>
      <c r="I68" s="96" t="s">
        <v>96</v>
      </c>
      <c r="J68" s="96">
        <f t="shared" si="0"/>
        <v>3010.36</v>
      </c>
      <c r="K68" s="96">
        <f t="shared" si="1"/>
        <v>36989.64</v>
      </c>
    </row>
    <row r="69" spans="1:11" ht="17.25" customHeight="1" x14ac:dyDescent="0.25">
      <c r="A69" s="74">
        <v>54</v>
      </c>
      <c r="B69" s="76" t="s">
        <v>429</v>
      </c>
      <c r="C69" s="82" t="s">
        <v>405</v>
      </c>
      <c r="D69" s="82" t="s">
        <v>206</v>
      </c>
      <c r="E69" s="23">
        <v>13200</v>
      </c>
      <c r="F69" s="97">
        <v>0</v>
      </c>
      <c r="G69" s="97">
        <v>378.84</v>
      </c>
      <c r="H69" s="97">
        <v>401.28</v>
      </c>
      <c r="I69" s="97">
        <v>0</v>
      </c>
      <c r="J69" s="96">
        <f t="shared" si="0"/>
        <v>780.11999999999989</v>
      </c>
      <c r="K69" s="96">
        <f t="shared" si="1"/>
        <v>12419.880000000001</v>
      </c>
    </row>
    <row r="70" spans="1:11" ht="17.25" customHeight="1" x14ac:dyDescent="0.25">
      <c r="A70" s="74">
        <v>55</v>
      </c>
      <c r="B70" s="76" t="s">
        <v>430</v>
      </c>
      <c r="C70" s="82" t="s">
        <v>406</v>
      </c>
      <c r="D70" s="82" t="s">
        <v>206</v>
      </c>
      <c r="E70" s="23">
        <v>10120</v>
      </c>
      <c r="F70" s="97">
        <v>0</v>
      </c>
      <c r="G70" s="97">
        <v>290.44</v>
      </c>
      <c r="H70" s="97">
        <v>307.64999999999998</v>
      </c>
      <c r="I70" s="97">
        <v>0</v>
      </c>
      <c r="J70" s="96">
        <f t="shared" si="0"/>
        <v>598.08999999999992</v>
      </c>
      <c r="K70" s="96">
        <f t="shared" si="1"/>
        <v>9521.91</v>
      </c>
    </row>
    <row r="71" spans="1:11" ht="16.5" x14ac:dyDescent="0.25">
      <c r="A71" s="74">
        <v>56</v>
      </c>
      <c r="B71" s="67" t="s">
        <v>255</v>
      </c>
      <c r="C71" s="68" t="s">
        <v>256</v>
      </c>
      <c r="D71" s="68" t="s">
        <v>209</v>
      </c>
      <c r="E71" s="23">
        <v>10120</v>
      </c>
      <c r="F71" s="96" t="s">
        <v>96</v>
      </c>
      <c r="G71" s="96" t="s">
        <v>207</v>
      </c>
      <c r="H71" s="96" t="s">
        <v>208</v>
      </c>
      <c r="I71" s="96" t="s">
        <v>96</v>
      </c>
      <c r="J71" s="96">
        <f t="shared" si="0"/>
        <v>598.08999999999992</v>
      </c>
      <c r="K71" s="96">
        <f t="shared" si="1"/>
        <v>9521.91</v>
      </c>
    </row>
    <row r="72" spans="1:11" ht="16.5" x14ac:dyDescent="0.25">
      <c r="A72" s="74">
        <v>57</v>
      </c>
      <c r="B72" s="67" t="s">
        <v>257</v>
      </c>
      <c r="C72" s="68" t="s">
        <v>258</v>
      </c>
      <c r="D72" s="68" t="s">
        <v>130</v>
      </c>
      <c r="E72" s="23">
        <v>25000</v>
      </c>
      <c r="F72" s="96" t="s">
        <v>96</v>
      </c>
      <c r="G72" s="96" t="s">
        <v>259</v>
      </c>
      <c r="H72" s="96" t="s">
        <v>108</v>
      </c>
      <c r="I72" s="96">
        <v>1000</v>
      </c>
      <c r="J72" s="96">
        <f t="shared" si="0"/>
        <v>2477.5</v>
      </c>
      <c r="K72" s="96">
        <f t="shared" si="1"/>
        <v>22522.5</v>
      </c>
    </row>
    <row r="73" spans="1:11" ht="16.5" x14ac:dyDescent="0.25">
      <c r="A73" s="74">
        <v>58</v>
      </c>
      <c r="B73" s="67" t="s">
        <v>260</v>
      </c>
      <c r="C73" s="68" t="s">
        <v>261</v>
      </c>
      <c r="D73" s="68" t="s">
        <v>130</v>
      </c>
      <c r="E73" s="23">
        <v>22000</v>
      </c>
      <c r="F73" s="96" t="s">
        <v>96</v>
      </c>
      <c r="G73" s="96" t="s">
        <v>137</v>
      </c>
      <c r="H73" s="96" t="s">
        <v>138</v>
      </c>
      <c r="I73" s="96">
        <v>1556.15</v>
      </c>
      <c r="J73" s="96">
        <f t="shared" si="0"/>
        <v>2856.35</v>
      </c>
      <c r="K73" s="96">
        <f t="shared" si="1"/>
        <v>19143.650000000001</v>
      </c>
    </row>
    <row r="74" spans="1:11" ht="16.5" x14ac:dyDescent="0.25">
      <c r="A74" s="74">
        <v>59</v>
      </c>
      <c r="B74" s="67" t="s">
        <v>262</v>
      </c>
      <c r="C74" s="68" t="s">
        <v>263</v>
      </c>
      <c r="D74" s="68" t="s">
        <v>264</v>
      </c>
      <c r="E74" s="23">
        <v>100000</v>
      </c>
      <c r="F74" s="96">
        <v>12655.38</v>
      </c>
      <c r="G74" s="96">
        <v>2870</v>
      </c>
      <c r="H74" s="96" t="s">
        <v>144</v>
      </c>
      <c r="I74" s="96" t="s">
        <v>96</v>
      </c>
      <c r="J74" s="96">
        <f t="shared" si="0"/>
        <v>18153.46</v>
      </c>
      <c r="K74" s="96">
        <f t="shared" si="1"/>
        <v>81846.540000000008</v>
      </c>
    </row>
    <row r="75" spans="1:11" ht="16.5" x14ac:dyDescent="0.25">
      <c r="A75" s="74">
        <v>60</v>
      </c>
      <c r="B75" s="67" t="s">
        <v>265</v>
      </c>
      <c r="C75" s="68" t="s">
        <v>266</v>
      </c>
      <c r="D75" s="68" t="s">
        <v>267</v>
      </c>
      <c r="E75" s="23">
        <v>110000</v>
      </c>
      <c r="F75" s="96" t="s">
        <v>268</v>
      </c>
      <c r="G75" s="96" t="s">
        <v>269</v>
      </c>
      <c r="H75" s="96" t="s">
        <v>144</v>
      </c>
      <c r="I75" s="96" t="s">
        <v>96</v>
      </c>
      <c r="J75" s="96">
        <f t="shared" si="0"/>
        <v>20868.71</v>
      </c>
      <c r="K75" s="96">
        <f t="shared" si="1"/>
        <v>89131.290000000008</v>
      </c>
    </row>
    <row r="76" spans="1:11" ht="16.5" x14ac:dyDescent="0.25">
      <c r="A76" s="74">
        <v>61</v>
      </c>
      <c r="B76" s="69" t="s">
        <v>270</v>
      </c>
      <c r="C76" s="68" t="s">
        <v>271</v>
      </c>
      <c r="D76" s="68" t="s">
        <v>163</v>
      </c>
      <c r="E76" s="23">
        <v>40000</v>
      </c>
      <c r="F76" s="96" t="s">
        <v>175</v>
      </c>
      <c r="G76" s="96" t="s">
        <v>176</v>
      </c>
      <c r="H76" s="96" t="s">
        <v>177</v>
      </c>
      <c r="I76" s="96" t="s">
        <v>96</v>
      </c>
      <c r="J76" s="96">
        <f t="shared" si="0"/>
        <v>3010.36</v>
      </c>
      <c r="K76" s="96">
        <f t="shared" si="1"/>
        <v>36989.64</v>
      </c>
    </row>
    <row r="77" spans="1:11" ht="16.5" x14ac:dyDescent="0.25">
      <c r="A77" s="74">
        <v>62</v>
      </c>
      <c r="B77" s="70" t="s">
        <v>272</v>
      </c>
      <c r="C77" s="68" t="s">
        <v>273</v>
      </c>
      <c r="D77" s="68" t="s">
        <v>274</v>
      </c>
      <c r="E77" s="23">
        <v>70000</v>
      </c>
      <c r="F77" s="96" t="s">
        <v>196</v>
      </c>
      <c r="G77" s="96" t="s">
        <v>197</v>
      </c>
      <c r="H77" s="96" t="s">
        <v>198</v>
      </c>
      <c r="I77" s="96" t="s">
        <v>275</v>
      </c>
      <c r="J77" s="96">
        <f t="shared" si="0"/>
        <v>11311.04</v>
      </c>
      <c r="K77" s="96">
        <f t="shared" si="1"/>
        <v>58688.959999999999</v>
      </c>
    </row>
    <row r="78" spans="1:11" ht="16.5" x14ac:dyDescent="0.25">
      <c r="A78" s="74">
        <v>63</v>
      </c>
      <c r="B78" s="70" t="s">
        <v>276</v>
      </c>
      <c r="C78" s="68" t="s">
        <v>277</v>
      </c>
      <c r="D78" s="68" t="s">
        <v>274</v>
      </c>
      <c r="E78" s="23">
        <v>55000</v>
      </c>
      <c r="F78" s="96">
        <v>2851.34</v>
      </c>
      <c r="G78" s="96">
        <v>1578.5</v>
      </c>
      <c r="H78" s="96">
        <v>1672</v>
      </c>
      <c r="I78" s="96">
        <v>630</v>
      </c>
      <c r="J78" s="96">
        <f t="shared" si="0"/>
        <v>6731.84</v>
      </c>
      <c r="K78" s="96">
        <f t="shared" si="1"/>
        <v>48268.160000000003</v>
      </c>
    </row>
    <row r="79" spans="1:11" ht="16.5" x14ac:dyDescent="0.25">
      <c r="A79" s="74">
        <v>64</v>
      </c>
      <c r="B79" s="70" t="s">
        <v>278</v>
      </c>
      <c r="C79" s="68" t="s">
        <v>279</v>
      </c>
      <c r="D79" s="68" t="s">
        <v>280</v>
      </c>
      <c r="E79" s="23">
        <v>10000</v>
      </c>
      <c r="F79" s="96" t="s">
        <v>96</v>
      </c>
      <c r="G79" s="96" t="s">
        <v>281</v>
      </c>
      <c r="H79" s="96" t="s">
        <v>282</v>
      </c>
      <c r="I79" s="96" t="s">
        <v>96</v>
      </c>
      <c r="J79" s="96">
        <f t="shared" si="0"/>
        <v>591</v>
      </c>
      <c r="K79" s="96">
        <f t="shared" si="1"/>
        <v>9409</v>
      </c>
    </row>
    <row r="80" spans="1:11" ht="17.25" customHeight="1" x14ac:dyDescent="0.25">
      <c r="A80" s="74">
        <v>65</v>
      </c>
      <c r="B80" s="76" t="s">
        <v>431</v>
      </c>
      <c r="C80" s="82" t="s">
        <v>407</v>
      </c>
      <c r="D80" s="82" t="s">
        <v>443</v>
      </c>
      <c r="E80" s="23">
        <v>20000</v>
      </c>
      <c r="F80" s="97">
        <v>0</v>
      </c>
      <c r="G80" s="97">
        <v>574</v>
      </c>
      <c r="H80" s="97">
        <v>608</v>
      </c>
      <c r="I80" s="97">
        <v>250</v>
      </c>
      <c r="J80" s="96">
        <f t="shared" si="0"/>
        <v>1432</v>
      </c>
      <c r="K80" s="96">
        <f t="shared" si="1"/>
        <v>18568</v>
      </c>
    </row>
    <row r="81" spans="1:11" ht="16.5" x14ac:dyDescent="0.25">
      <c r="A81" s="74">
        <v>66</v>
      </c>
      <c r="B81" s="70" t="s">
        <v>283</v>
      </c>
      <c r="C81" s="68" t="s">
        <v>284</v>
      </c>
      <c r="D81" s="68" t="s">
        <v>285</v>
      </c>
      <c r="E81" s="23">
        <v>100000</v>
      </c>
      <c r="F81" s="96" t="s">
        <v>142</v>
      </c>
      <c r="G81" s="96" t="s">
        <v>143</v>
      </c>
      <c r="H81" s="96" t="s">
        <v>144</v>
      </c>
      <c r="I81" s="96">
        <v>1760</v>
      </c>
      <c r="J81" s="96">
        <f t="shared" si="0"/>
        <v>19913.46</v>
      </c>
      <c r="K81" s="96">
        <f t="shared" si="1"/>
        <v>80086.540000000008</v>
      </c>
    </row>
    <row r="82" spans="1:11" ht="16.5" x14ac:dyDescent="0.25">
      <c r="A82" s="74">
        <v>67</v>
      </c>
      <c r="B82" s="70" t="s">
        <v>286</v>
      </c>
      <c r="C82" s="68" t="s">
        <v>287</v>
      </c>
      <c r="D82" s="68" t="s">
        <v>145</v>
      </c>
      <c r="E82" s="23">
        <v>70000</v>
      </c>
      <c r="F82" s="96" t="s">
        <v>196</v>
      </c>
      <c r="G82" s="96" t="s">
        <v>197</v>
      </c>
      <c r="H82" s="96" t="s">
        <v>198</v>
      </c>
      <c r="I82" s="96" t="s">
        <v>96</v>
      </c>
      <c r="J82" s="96">
        <f t="shared" si="0"/>
        <v>9811.0400000000009</v>
      </c>
      <c r="K82" s="96">
        <f t="shared" si="1"/>
        <v>60188.959999999999</v>
      </c>
    </row>
    <row r="83" spans="1:11" ht="18" customHeight="1" x14ac:dyDescent="0.25">
      <c r="A83" s="74">
        <v>68</v>
      </c>
      <c r="B83" s="76" t="s">
        <v>286</v>
      </c>
      <c r="C83" s="82" t="s">
        <v>408</v>
      </c>
      <c r="D83" s="82" t="s">
        <v>38</v>
      </c>
      <c r="E83" s="23">
        <v>30000</v>
      </c>
      <c r="F83" s="97">
        <v>0</v>
      </c>
      <c r="G83" s="97">
        <v>861</v>
      </c>
      <c r="H83" s="97">
        <v>912</v>
      </c>
      <c r="I83" s="97">
        <v>843.39</v>
      </c>
      <c r="J83" s="96">
        <f t="shared" si="0"/>
        <v>2616.39</v>
      </c>
      <c r="K83" s="96">
        <f t="shared" si="1"/>
        <v>27383.61</v>
      </c>
    </row>
    <row r="84" spans="1:11" ht="16.5" x14ac:dyDescent="0.25">
      <c r="A84" s="74">
        <v>69</v>
      </c>
      <c r="B84" s="76" t="s">
        <v>432</v>
      </c>
      <c r="C84" s="82" t="s">
        <v>416</v>
      </c>
      <c r="D84" s="82" t="s">
        <v>245</v>
      </c>
      <c r="E84" s="23">
        <v>55000</v>
      </c>
      <c r="F84" s="96">
        <v>2851.34</v>
      </c>
      <c r="G84" s="96">
        <v>1578.5</v>
      </c>
      <c r="H84" s="96">
        <v>1672</v>
      </c>
      <c r="I84" s="96">
        <v>0</v>
      </c>
      <c r="J84" s="96">
        <f t="shared" ref="J84" si="2">I84+H84+G84+F84</f>
        <v>6101.84</v>
      </c>
      <c r="K84" s="96">
        <f t="shared" ref="K84" si="3">E84-J84</f>
        <v>48898.16</v>
      </c>
    </row>
    <row r="85" spans="1:11" ht="16.5" x14ac:dyDescent="0.25">
      <c r="A85" s="74">
        <v>70</v>
      </c>
      <c r="B85" s="70" t="s">
        <v>433</v>
      </c>
      <c r="C85" s="68" t="s">
        <v>409</v>
      </c>
      <c r="D85" s="68" t="s">
        <v>145</v>
      </c>
      <c r="E85" s="23">
        <v>55000</v>
      </c>
      <c r="F85" s="96">
        <v>2851.34</v>
      </c>
      <c r="G85" s="96">
        <v>1578.5</v>
      </c>
      <c r="H85" s="96">
        <v>1672</v>
      </c>
      <c r="I85" s="96">
        <v>0</v>
      </c>
      <c r="J85" s="96">
        <f t="shared" si="0"/>
        <v>6101.84</v>
      </c>
      <c r="K85" s="96">
        <f t="shared" si="1"/>
        <v>48898.16</v>
      </c>
    </row>
    <row r="86" spans="1:11" ht="16.5" x14ac:dyDescent="0.25">
      <c r="A86" s="74">
        <v>71</v>
      </c>
      <c r="B86" s="70" t="s">
        <v>288</v>
      </c>
      <c r="C86" s="68" t="s">
        <v>289</v>
      </c>
      <c r="D86" s="68" t="s">
        <v>145</v>
      </c>
      <c r="E86" s="23">
        <v>55000</v>
      </c>
      <c r="F86" s="96">
        <v>2851.34</v>
      </c>
      <c r="G86" s="96">
        <v>1578.5</v>
      </c>
      <c r="H86" s="96">
        <v>1672</v>
      </c>
      <c r="I86" s="96">
        <v>0</v>
      </c>
      <c r="J86" s="96">
        <f t="shared" ref="J86:J106" si="4">I86+H86+G86+F86</f>
        <v>6101.84</v>
      </c>
      <c r="K86" s="96">
        <f t="shared" ref="K86:K106" si="5">E86-J86</f>
        <v>48898.16</v>
      </c>
    </row>
    <row r="87" spans="1:11" ht="16.5" x14ac:dyDescent="0.25">
      <c r="A87" s="74">
        <v>72</v>
      </c>
      <c r="B87" s="70" t="s">
        <v>290</v>
      </c>
      <c r="C87" s="68" t="s">
        <v>291</v>
      </c>
      <c r="D87" s="68" t="s">
        <v>145</v>
      </c>
      <c r="E87" s="23">
        <v>55000</v>
      </c>
      <c r="F87" s="96">
        <v>2851.34</v>
      </c>
      <c r="G87" s="96">
        <v>1578.5</v>
      </c>
      <c r="H87" s="96">
        <v>1672</v>
      </c>
      <c r="I87" s="96" t="s">
        <v>96</v>
      </c>
      <c r="J87" s="96">
        <f t="shared" si="4"/>
        <v>6101.84</v>
      </c>
      <c r="K87" s="96">
        <f t="shared" si="5"/>
        <v>48898.16</v>
      </c>
    </row>
    <row r="88" spans="1:11" ht="16.5" x14ac:dyDescent="0.25">
      <c r="A88" s="74">
        <v>73</v>
      </c>
      <c r="B88" s="70" t="s">
        <v>292</v>
      </c>
      <c r="C88" s="68" t="s">
        <v>293</v>
      </c>
      <c r="D88" s="68" t="s">
        <v>294</v>
      </c>
      <c r="E88" s="23">
        <v>45000</v>
      </c>
      <c r="F88" s="96" t="s">
        <v>295</v>
      </c>
      <c r="G88" s="96" t="s">
        <v>296</v>
      </c>
      <c r="H88" s="96" t="s">
        <v>297</v>
      </c>
      <c r="I88" s="96" t="s">
        <v>96</v>
      </c>
      <c r="J88" s="96">
        <f t="shared" si="4"/>
        <v>4011.54</v>
      </c>
      <c r="K88" s="96">
        <f t="shared" si="5"/>
        <v>40988.46</v>
      </c>
    </row>
    <row r="89" spans="1:11" ht="16.5" x14ac:dyDescent="0.25">
      <c r="A89" s="74">
        <v>74</v>
      </c>
      <c r="B89" s="70" t="s">
        <v>298</v>
      </c>
      <c r="C89" s="68" t="s">
        <v>299</v>
      </c>
      <c r="D89" s="68" t="s">
        <v>294</v>
      </c>
      <c r="E89" s="23">
        <v>50000</v>
      </c>
      <c r="F89" s="96" t="s">
        <v>101</v>
      </c>
      <c r="G89" s="96" t="s">
        <v>102</v>
      </c>
      <c r="H89" s="96" t="s">
        <v>103</v>
      </c>
      <c r="I89" s="96" t="s">
        <v>96</v>
      </c>
      <c r="J89" s="96">
        <f t="shared" si="4"/>
        <v>5012.71</v>
      </c>
      <c r="K89" s="96">
        <f t="shared" si="5"/>
        <v>44987.29</v>
      </c>
    </row>
    <row r="90" spans="1:11" ht="16.5" x14ac:dyDescent="0.25">
      <c r="A90" s="74">
        <v>75</v>
      </c>
      <c r="B90" s="70" t="s">
        <v>300</v>
      </c>
      <c r="C90" s="68" t="s">
        <v>301</v>
      </c>
      <c r="D90" s="68" t="s">
        <v>302</v>
      </c>
      <c r="E90" s="23">
        <v>50000</v>
      </c>
      <c r="F90" s="96" t="s">
        <v>101</v>
      </c>
      <c r="G90" s="96" t="s">
        <v>102</v>
      </c>
      <c r="H90" s="96" t="s">
        <v>103</v>
      </c>
      <c r="I90" s="96" t="s">
        <v>96</v>
      </c>
      <c r="J90" s="96">
        <f t="shared" si="4"/>
        <v>5012.71</v>
      </c>
      <c r="K90" s="96">
        <f t="shared" si="5"/>
        <v>44987.29</v>
      </c>
    </row>
    <row r="91" spans="1:11" ht="16.5" x14ac:dyDescent="0.25">
      <c r="A91" s="74">
        <v>76</v>
      </c>
      <c r="B91" s="70" t="s">
        <v>303</v>
      </c>
      <c r="C91" s="68" t="s">
        <v>304</v>
      </c>
      <c r="D91" s="68" t="s">
        <v>68</v>
      </c>
      <c r="E91" s="23">
        <v>50000</v>
      </c>
      <c r="F91" s="96" t="s">
        <v>101</v>
      </c>
      <c r="G91" s="96" t="s">
        <v>102</v>
      </c>
      <c r="H91" s="96" t="s">
        <v>103</v>
      </c>
      <c r="I91" s="96" t="s">
        <v>96</v>
      </c>
      <c r="J91" s="96">
        <f t="shared" si="4"/>
        <v>5012.71</v>
      </c>
      <c r="K91" s="96">
        <f t="shared" si="5"/>
        <v>44987.29</v>
      </c>
    </row>
    <row r="92" spans="1:11" ht="16.5" x14ac:dyDescent="0.25">
      <c r="A92" s="74">
        <v>77</v>
      </c>
      <c r="B92" s="70" t="s">
        <v>466</v>
      </c>
      <c r="C92" s="68" t="s">
        <v>463</v>
      </c>
      <c r="D92" s="68" t="s">
        <v>68</v>
      </c>
      <c r="E92" s="23">
        <v>40000</v>
      </c>
      <c r="F92" s="96">
        <v>646.36</v>
      </c>
      <c r="G92" s="97">
        <v>1148</v>
      </c>
      <c r="H92" s="97">
        <v>1216</v>
      </c>
      <c r="I92" s="96">
        <v>0</v>
      </c>
      <c r="J92" s="96">
        <f>I92+H92+G92+F92</f>
        <v>3010.36</v>
      </c>
      <c r="K92" s="96">
        <f>E92-J92</f>
        <v>36989.64</v>
      </c>
    </row>
    <row r="93" spans="1:11" ht="16.5" x14ac:dyDescent="0.25">
      <c r="A93" s="74">
        <v>78</v>
      </c>
      <c r="B93" s="70" t="s">
        <v>467</v>
      </c>
      <c r="C93" s="68" t="s">
        <v>464</v>
      </c>
      <c r="D93" s="68" t="s">
        <v>68</v>
      </c>
      <c r="E93" s="23">
        <v>50000</v>
      </c>
      <c r="F93" s="96">
        <v>2057.71</v>
      </c>
      <c r="G93" s="97" t="s">
        <v>102</v>
      </c>
      <c r="H93" s="97" t="s">
        <v>103</v>
      </c>
      <c r="I93" s="96">
        <v>0</v>
      </c>
      <c r="J93" s="96">
        <v>5012.71</v>
      </c>
      <c r="K93" s="96">
        <v>44987.29</v>
      </c>
    </row>
    <row r="94" spans="1:11" ht="16.5" x14ac:dyDescent="0.25">
      <c r="A94" s="74">
        <v>79</v>
      </c>
      <c r="B94" s="70" t="s">
        <v>305</v>
      </c>
      <c r="C94" s="68" t="s">
        <v>306</v>
      </c>
      <c r="D94" s="68" t="s">
        <v>307</v>
      </c>
      <c r="E94" s="23">
        <v>100000</v>
      </c>
      <c r="F94" s="96" t="s">
        <v>142</v>
      </c>
      <c r="G94" s="96" t="s">
        <v>143</v>
      </c>
      <c r="H94" s="96" t="s">
        <v>144</v>
      </c>
      <c r="I94" s="96" t="s">
        <v>96</v>
      </c>
      <c r="J94" s="96">
        <f t="shared" si="4"/>
        <v>18153.46</v>
      </c>
      <c r="K94" s="96">
        <f t="shared" si="5"/>
        <v>81846.540000000008</v>
      </c>
    </row>
    <row r="95" spans="1:11" ht="16.5" x14ac:dyDescent="0.25">
      <c r="A95" s="74">
        <v>80</v>
      </c>
      <c r="B95" s="70" t="s">
        <v>308</v>
      </c>
      <c r="C95" s="68" t="s">
        <v>309</v>
      </c>
      <c r="D95" s="68" t="s">
        <v>310</v>
      </c>
      <c r="E95" s="23">
        <v>80000</v>
      </c>
      <c r="F95" s="96" t="s">
        <v>149</v>
      </c>
      <c r="G95" s="96" t="s">
        <v>150</v>
      </c>
      <c r="H95" s="96" t="s">
        <v>151</v>
      </c>
      <c r="I95" s="96" t="s">
        <v>311</v>
      </c>
      <c r="J95" s="96">
        <f t="shared" si="4"/>
        <v>13575.9</v>
      </c>
      <c r="K95" s="96">
        <f t="shared" si="5"/>
        <v>66424.100000000006</v>
      </c>
    </row>
    <row r="96" spans="1:11" ht="16.5" x14ac:dyDescent="0.25">
      <c r="A96" s="74">
        <v>81</v>
      </c>
      <c r="B96" s="70" t="s">
        <v>312</v>
      </c>
      <c r="C96" s="68" t="s">
        <v>313</v>
      </c>
      <c r="D96" s="68" t="s">
        <v>174</v>
      </c>
      <c r="E96" s="23">
        <v>50000</v>
      </c>
      <c r="F96" s="96">
        <v>2057.71</v>
      </c>
      <c r="G96" s="96" t="s">
        <v>102</v>
      </c>
      <c r="H96" s="96" t="s">
        <v>103</v>
      </c>
      <c r="I96" s="96" t="s">
        <v>96</v>
      </c>
      <c r="J96" s="96">
        <f t="shared" si="4"/>
        <v>5012.71</v>
      </c>
      <c r="K96" s="96">
        <f t="shared" si="5"/>
        <v>44987.29</v>
      </c>
    </row>
    <row r="97" spans="1:12" ht="16.5" x14ac:dyDescent="0.25">
      <c r="A97" s="74">
        <v>82</v>
      </c>
      <c r="B97" s="70" t="s">
        <v>314</v>
      </c>
      <c r="C97" s="68" t="s">
        <v>315</v>
      </c>
      <c r="D97" s="68" t="s">
        <v>174</v>
      </c>
      <c r="E97" s="23">
        <v>55000</v>
      </c>
      <c r="F97" s="96">
        <v>2851.34</v>
      </c>
      <c r="G97" s="96">
        <v>1578.5</v>
      </c>
      <c r="H97" s="96">
        <v>1672</v>
      </c>
      <c r="I97" s="96">
        <v>1642</v>
      </c>
      <c r="J97" s="96">
        <f t="shared" si="4"/>
        <v>7743.84</v>
      </c>
      <c r="K97" s="96">
        <f t="shared" si="5"/>
        <v>47256.160000000003</v>
      </c>
      <c r="L97" s="106"/>
    </row>
    <row r="98" spans="1:12" ht="16.5" x14ac:dyDescent="0.25">
      <c r="A98" s="74">
        <v>83</v>
      </c>
      <c r="B98" s="76" t="s">
        <v>434</v>
      </c>
      <c r="C98" s="82" t="s">
        <v>410</v>
      </c>
      <c r="D98" s="82" t="s">
        <v>411</v>
      </c>
      <c r="E98" s="23">
        <v>38500</v>
      </c>
      <c r="F98" s="97">
        <v>434.66</v>
      </c>
      <c r="G98" s="97">
        <v>1104.95</v>
      </c>
      <c r="H98" s="97">
        <v>1170.4000000000001</v>
      </c>
      <c r="I98" s="97">
        <v>1890</v>
      </c>
      <c r="J98" s="96">
        <f t="shared" si="4"/>
        <v>4600.01</v>
      </c>
      <c r="K98" s="96">
        <f t="shared" si="5"/>
        <v>33899.99</v>
      </c>
      <c r="L98" s="106"/>
    </row>
    <row r="99" spans="1:12" ht="16.5" x14ac:dyDescent="0.25">
      <c r="A99" s="74">
        <v>84</v>
      </c>
      <c r="B99" s="76" t="s">
        <v>435</v>
      </c>
      <c r="C99" s="82" t="s">
        <v>412</v>
      </c>
      <c r="D99" s="82" t="s">
        <v>68</v>
      </c>
      <c r="E99" s="23">
        <v>45000</v>
      </c>
      <c r="F99" s="97">
        <v>1352.04</v>
      </c>
      <c r="G99" s="97">
        <v>1291.5</v>
      </c>
      <c r="H99" s="97">
        <v>1368</v>
      </c>
      <c r="I99" s="97">
        <v>0</v>
      </c>
      <c r="J99" s="96">
        <f t="shared" si="4"/>
        <v>4011.54</v>
      </c>
      <c r="K99" s="96">
        <f t="shared" si="5"/>
        <v>40988.46</v>
      </c>
      <c r="L99" s="106"/>
    </row>
    <row r="100" spans="1:12" ht="16.5" x14ac:dyDescent="0.25">
      <c r="A100" s="74">
        <v>85</v>
      </c>
      <c r="B100" s="76" t="s">
        <v>436</v>
      </c>
      <c r="C100" s="82" t="s">
        <v>413</v>
      </c>
      <c r="D100" s="82" t="s">
        <v>68</v>
      </c>
      <c r="E100" s="23">
        <v>40000</v>
      </c>
      <c r="F100" s="97">
        <v>646.36</v>
      </c>
      <c r="G100" s="97">
        <v>1148</v>
      </c>
      <c r="H100" s="97">
        <v>1216</v>
      </c>
      <c r="I100" s="97">
        <v>0</v>
      </c>
      <c r="J100" s="96">
        <f t="shared" si="4"/>
        <v>3010.36</v>
      </c>
      <c r="K100" s="96">
        <f t="shared" si="5"/>
        <v>36989.64</v>
      </c>
      <c r="L100" s="106"/>
    </row>
    <row r="101" spans="1:12" ht="16.5" x14ac:dyDescent="0.25">
      <c r="A101" s="74">
        <v>86</v>
      </c>
      <c r="B101" s="70" t="s">
        <v>316</v>
      </c>
      <c r="C101" s="68" t="s">
        <v>317</v>
      </c>
      <c r="D101" s="68" t="s">
        <v>163</v>
      </c>
      <c r="E101" s="23">
        <v>55000</v>
      </c>
      <c r="F101" s="96">
        <v>2851.34</v>
      </c>
      <c r="G101" s="96">
        <v>1578.5</v>
      </c>
      <c r="H101" s="96">
        <v>1672</v>
      </c>
      <c r="I101" s="96" t="s">
        <v>96</v>
      </c>
      <c r="J101" s="96">
        <f t="shared" si="4"/>
        <v>6101.84</v>
      </c>
      <c r="K101" s="96">
        <f t="shared" si="5"/>
        <v>48898.16</v>
      </c>
      <c r="L101" s="106"/>
    </row>
    <row r="102" spans="1:12" ht="16.5" x14ac:dyDescent="0.25">
      <c r="A102" s="74">
        <v>87</v>
      </c>
      <c r="B102" s="70" t="s">
        <v>318</v>
      </c>
      <c r="C102" s="68" t="s">
        <v>319</v>
      </c>
      <c r="D102" s="68" t="s">
        <v>163</v>
      </c>
      <c r="E102" s="23">
        <v>44000</v>
      </c>
      <c r="F102" s="96" t="s">
        <v>320</v>
      </c>
      <c r="G102" s="96" t="s">
        <v>321</v>
      </c>
      <c r="H102" s="96" t="s">
        <v>322</v>
      </c>
      <c r="I102" s="96" t="s">
        <v>183</v>
      </c>
      <c r="J102" s="96">
        <f t="shared" si="4"/>
        <v>4441.2999999999993</v>
      </c>
      <c r="K102" s="96">
        <f t="shared" si="5"/>
        <v>39558.699999999997</v>
      </c>
    </row>
    <row r="103" spans="1:12" ht="16.5" x14ac:dyDescent="0.25">
      <c r="A103" s="74">
        <v>88</v>
      </c>
      <c r="B103" s="70" t="s">
        <v>476</v>
      </c>
      <c r="C103" s="68" t="s">
        <v>475</v>
      </c>
      <c r="D103" s="68" t="s">
        <v>245</v>
      </c>
      <c r="E103" s="23">
        <v>25000</v>
      </c>
      <c r="F103" s="96">
        <v>0</v>
      </c>
      <c r="G103" s="96">
        <v>717.5</v>
      </c>
      <c r="H103" s="96">
        <v>760</v>
      </c>
      <c r="I103" s="96">
        <v>0</v>
      </c>
      <c r="J103" s="96">
        <v>1477.5</v>
      </c>
      <c r="K103" s="96">
        <v>23522.5</v>
      </c>
    </row>
    <row r="104" spans="1:12" ht="16.5" x14ac:dyDescent="0.25">
      <c r="A104" s="74">
        <v>89</v>
      </c>
      <c r="B104" s="70" t="s">
        <v>323</v>
      </c>
      <c r="C104" s="68" t="s">
        <v>324</v>
      </c>
      <c r="D104" s="68" t="s">
        <v>325</v>
      </c>
      <c r="E104" s="23">
        <v>50000</v>
      </c>
      <c r="F104" s="96">
        <v>2057.71</v>
      </c>
      <c r="G104" s="96" t="s">
        <v>102</v>
      </c>
      <c r="H104" s="96" t="s">
        <v>103</v>
      </c>
      <c r="I104" s="96">
        <v>250</v>
      </c>
      <c r="J104" s="96">
        <f t="shared" si="4"/>
        <v>5262.71</v>
      </c>
      <c r="K104" s="96">
        <f t="shared" si="5"/>
        <v>44737.29</v>
      </c>
    </row>
    <row r="105" spans="1:12" ht="17.25" customHeight="1" x14ac:dyDescent="0.25">
      <c r="A105" s="74">
        <v>90</v>
      </c>
      <c r="B105" s="76" t="s">
        <v>326</v>
      </c>
      <c r="C105" s="82" t="s">
        <v>327</v>
      </c>
      <c r="D105" s="82" t="s">
        <v>328</v>
      </c>
      <c r="E105" s="23">
        <v>50000</v>
      </c>
      <c r="F105" s="96">
        <v>2057.71</v>
      </c>
      <c r="G105" s="97" t="s">
        <v>102</v>
      </c>
      <c r="H105" s="97" t="s">
        <v>103</v>
      </c>
      <c r="I105" s="97">
        <v>250</v>
      </c>
      <c r="J105" s="96">
        <f t="shared" si="4"/>
        <v>5262.71</v>
      </c>
      <c r="K105" s="96">
        <f t="shared" si="5"/>
        <v>44737.29</v>
      </c>
    </row>
    <row r="106" spans="1:12" ht="16.5" x14ac:dyDescent="0.25">
      <c r="A106" s="74">
        <v>91</v>
      </c>
      <c r="B106" s="70" t="s">
        <v>439</v>
      </c>
      <c r="C106" s="68" t="s">
        <v>438</v>
      </c>
      <c r="D106" s="68" t="s">
        <v>325</v>
      </c>
      <c r="E106" s="23">
        <v>50000</v>
      </c>
      <c r="F106" s="96">
        <v>1804.7</v>
      </c>
      <c r="G106" s="96">
        <v>1435</v>
      </c>
      <c r="H106" s="96">
        <v>1520</v>
      </c>
      <c r="I106" s="96">
        <v>1936.78</v>
      </c>
      <c r="J106" s="96">
        <f t="shared" si="4"/>
        <v>6696.48</v>
      </c>
      <c r="K106" s="96">
        <f t="shared" si="5"/>
        <v>43303.520000000004</v>
      </c>
    </row>
    <row r="107" spans="1:12" ht="17.25" thickBot="1" x14ac:dyDescent="0.3">
      <c r="A107" s="157"/>
      <c r="B107" s="158"/>
      <c r="C107" s="88" t="s">
        <v>329</v>
      </c>
      <c r="D107" s="30"/>
      <c r="E107" s="8">
        <f>SUM(E16:E106)</f>
        <v>4307170</v>
      </c>
      <c r="F107" s="107">
        <v>267669.78999999998</v>
      </c>
      <c r="G107" s="107">
        <v>123615.77</v>
      </c>
      <c r="H107" s="107">
        <v>125602.77</v>
      </c>
      <c r="I107" s="107">
        <v>49608.11</v>
      </c>
      <c r="J107" s="19">
        <v>566496.43999999994</v>
      </c>
      <c r="K107" s="21">
        <v>3740673.56</v>
      </c>
    </row>
    <row r="108" spans="1:12" ht="17.25" thickBot="1" x14ac:dyDescent="0.3">
      <c r="A108" s="159"/>
      <c r="B108" s="160"/>
      <c r="C108" s="89"/>
      <c r="D108" s="31"/>
      <c r="E108" s="8"/>
      <c r="F108" s="8"/>
      <c r="G108" s="8"/>
      <c r="H108" s="8"/>
      <c r="I108" s="8"/>
      <c r="J108" s="8"/>
      <c r="K108" s="8"/>
    </row>
    <row r="109" spans="1:12" ht="19.5" x14ac:dyDescent="0.25">
      <c r="B109" s="3" t="s">
        <v>8</v>
      </c>
      <c r="C109" s="7"/>
      <c r="D109" s="4"/>
      <c r="E109" s="4"/>
      <c r="F109" s="4"/>
      <c r="G109" s="6"/>
      <c r="H109" s="6"/>
      <c r="I109" s="6"/>
      <c r="J109" s="6"/>
      <c r="K109" s="6"/>
    </row>
    <row r="110" spans="1:12" ht="20.25" customHeight="1" x14ac:dyDescent="0.25">
      <c r="B110" s="4" t="s">
        <v>9</v>
      </c>
      <c r="C110" s="7"/>
      <c r="D110" s="4"/>
      <c r="E110" s="4"/>
      <c r="F110" s="4"/>
      <c r="G110" s="6"/>
      <c r="H110" s="6"/>
      <c r="I110" s="6"/>
      <c r="J110" s="6"/>
      <c r="K110" s="6"/>
    </row>
    <row r="111" spans="1:12" ht="20.25" customHeight="1" x14ac:dyDescent="0.25">
      <c r="B111" s="7" t="s">
        <v>10</v>
      </c>
      <c r="C111" s="7"/>
      <c r="D111" s="4"/>
      <c r="E111" s="4"/>
      <c r="F111" s="4"/>
      <c r="G111" s="6"/>
      <c r="H111" s="6"/>
      <c r="I111" s="6"/>
      <c r="J111" s="6"/>
      <c r="K111" s="6"/>
    </row>
    <row r="112" spans="1:12" ht="18.75" x14ac:dyDescent="0.25">
      <c r="B112" s="7" t="s">
        <v>11</v>
      </c>
      <c r="C112" s="7"/>
      <c r="D112" s="4"/>
      <c r="E112" s="4"/>
      <c r="F112" s="4"/>
      <c r="G112" s="6"/>
      <c r="H112" s="6"/>
      <c r="I112" s="6"/>
      <c r="J112" s="6"/>
      <c r="K112" s="6"/>
    </row>
    <row r="113" spans="2:11" ht="18.75" x14ac:dyDescent="0.25">
      <c r="B113" s="7"/>
      <c r="C113" s="7"/>
      <c r="D113" s="4"/>
      <c r="E113" s="4"/>
      <c r="F113" s="4"/>
      <c r="G113" s="6"/>
      <c r="H113" s="6"/>
      <c r="I113" s="6"/>
      <c r="J113" s="6"/>
      <c r="K113" s="6"/>
    </row>
    <row r="114" spans="2:11" ht="18.75" x14ac:dyDescent="0.25">
      <c r="B114" s="108"/>
      <c r="C114" s="108"/>
      <c r="D114" s="108"/>
      <c r="E114" s="108"/>
      <c r="F114" s="108"/>
      <c r="G114" s="108"/>
      <c r="H114" s="6"/>
      <c r="I114" s="6"/>
      <c r="J114" s="6"/>
      <c r="K114" s="6"/>
    </row>
    <row r="115" spans="2:11" ht="18.75" x14ac:dyDescent="0.25">
      <c r="B115" s="7"/>
      <c r="C115" s="7"/>
      <c r="D115" s="4"/>
      <c r="E115" s="4"/>
      <c r="F115" s="4"/>
      <c r="G115" s="6"/>
      <c r="H115" s="6"/>
      <c r="I115" s="6"/>
      <c r="J115" s="6"/>
      <c r="K115" s="6"/>
    </row>
    <row r="116" spans="2:11" ht="19.5" x14ac:dyDescent="0.25">
      <c r="B116" s="3"/>
      <c r="C116" s="7"/>
      <c r="D116" s="4"/>
      <c r="E116" s="4"/>
      <c r="F116" s="4"/>
      <c r="G116" s="6"/>
      <c r="H116" s="6"/>
      <c r="I116" s="6"/>
      <c r="J116" s="6"/>
      <c r="K116" s="6"/>
    </row>
    <row r="117" spans="2:11" ht="20.25" x14ac:dyDescent="0.25">
      <c r="B117" s="9"/>
      <c r="C117" s="86"/>
      <c r="D117" s="9"/>
      <c r="E117" s="9"/>
      <c r="F117" s="9"/>
      <c r="G117" s="9"/>
      <c r="H117" s="9"/>
      <c r="I117" s="9"/>
      <c r="J117" s="9"/>
      <c r="K117" s="9"/>
    </row>
    <row r="118" spans="2:11" ht="20.25" x14ac:dyDescent="0.25">
      <c r="B118" s="9"/>
      <c r="C118" s="86"/>
      <c r="D118" s="9"/>
      <c r="E118" s="9"/>
      <c r="F118" s="9"/>
      <c r="G118" s="9"/>
      <c r="H118" s="9"/>
      <c r="I118" s="9"/>
      <c r="J118" s="9"/>
      <c r="K118" s="9"/>
    </row>
    <row r="119" spans="2:11" ht="20.25" x14ac:dyDescent="0.25">
      <c r="B119" s="9"/>
      <c r="C119" s="86"/>
      <c r="D119" s="9"/>
      <c r="E119" s="9"/>
      <c r="F119" s="9"/>
      <c r="G119" s="9"/>
      <c r="H119" s="9"/>
      <c r="I119" s="9"/>
      <c r="J119" s="9"/>
      <c r="K119" s="9"/>
    </row>
  </sheetData>
  <mergeCells count="15">
    <mergeCell ref="B114:G114"/>
    <mergeCell ref="A12:B14"/>
    <mergeCell ref="G13:G14"/>
    <mergeCell ref="H13:H14"/>
    <mergeCell ref="A107:B107"/>
    <mergeCell ref="A108:B108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2014-08-04T18:40:58Z</dcterms:modified>
</cp:coreProperties>
</file>